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-15" windowWidth="19230" windowHeight="12600"/>
  </bookViews>
  <sheets>
    <sheet name="Accueil" sheetId="9" r:id="rId1"/>
    <sheet name="Classe" sheetId="10" r:id="rId2"/>
    <sheet name="Saisie" sheetId="12" r:id="rId3"/>
    <sheet name="listes" sheetId="3" state="hidden" r:id="rId4"/>
  </sheets>
  <definedNames>
    <definedName name="valeur">listes!$B$4:$B$6</definedName>
  </definedNames>
  <calcPr calcId="145621"/>
</workbook>
</file>

<file path=xl/calcChain.xml><?xml version="1.0" encoding="utf-8"?>
<calcChain xmlns="http://schemas.openxmlformats.org/spreadsheetml/2006/main">
  <c r="M37" i="12" l="1"/>
  <c r="M38" i="12"/>
  <c r="AN42" i="12"/>
  <c r="AO42" i="12"/>
  <c r="AP42" i="12"/>
  <c r="X42" i="12"/>
  <c r="Y42" i="12"/>
  <c r="Z42" i="12"/>
  <c r="AA42" i="12"/>
  <c r="AB42" i="12"/>
  <c r="AC42" i="12"/>
  <c r="AE42" i="12"/>
  <c r="AF42" i="12"/>
  <c r="AG42" i="12"/>
  <c r="AH42" i="12"/>
  <c r="AI42" i="12"/>
  <c r="AJ42" i="12"/>
  <c r="AK42" i="12"/>
  <c r="AL42" i="12"/>
  <c r="AM42" i="12"/>
  <c r="R42" i="12"/>
  <c r="S42" i="12"/>
  <c r="T42" i="12"/>
  <c r="U42" i="12"/>
  <c r="V42" i="12"/>
  <c r="W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D42" i="12"/>
  <c r="D87" i="12"/>
  <c r="D88" i="12"/>
  <c r="G93" i="12" l="1"/>
  <c r="K93" i="12"/>
  <c r="O93" i="12"/>
  <c r="S93" i="12"/>
  <c r="W93" i="12"/>
  <c r="AA93" i="12"/>
  <c r="AE93" i="12"/>
  <c r="AI93" i="12"/>
  <c r="AM93" i="12"/>
  <c r="E87" i="12"/>
  <c r="F87" i="12"/>
  <c r="F93" i="12" s="1"/>
  <c r="G87" i="12"/>
  <c r="H87" i="12"/>
  <c r="H93" i="12" s="1"/>
  <c r="I87" i="12"/>
  <c r="J87" i="12"/>
  <c r="J93" i="12" s="1"/>
  <c r="K87" i="12"/>
  <c r="L87" i="12"/>
  <c r="L93" i="12" s="1"/>
  <c r="M87" i="12"/>
  <c r="N87" i="12"/>
  <c r="O87" i="12"/>
  <c r="P87" i="12"/>
  <c r="P93" i="12" s="1"/>
  <c r="Q87" i="12"/>
  <c r="R87" i="12"/>
  <c r="R93" i="12" s="1"/>
  <c r="S87" i="12"/>
  <c r="T87" i="12"/>
  <c r="T93" i="12" s="1"/>
  <c r="U87" i="12"/>
  <c r="V87" i="12"/>
  <c r="V93" i="12" s="1"/>
  <c r="W87" i="12"/>
  <c r="X87" i="12"/>
  <c r="X93" i="12" s="1"/>
  <c r="Y87" i="12"/>
  <c r="Z87" i="12"/>
  <c r="Z93" i="12" s="1"/>
  <c r="AA87" i="12"/>
  <c r="AB87" i="12"/>
  <c r="AB93" i="12" s="1"/>
  <c r="AC87" i="12"/>
  <c r="AD87" i="12"/>
  <c r="AD93" i="12" s="1"/>
  <c r="AE87" i="12"/>
  <c r="AF87" i="12"/>
  <c r="AF93" i="12" s="1"/>
  <c r="AG87" i="12"/>
  <c r="AH87" i="12"/>
  <c r="AH93" i="12" s="1"/>
  <c r="AI87" i="12"/>
  <c r="AJ87" i="12"/>
  <c r="AJ93" i="12" s="1"/>
  <c r="AK87" i="12"/>
  <c r="AL87" i="12"/>
  <c r="AL93" i="12" s="1"/>
  <c r="AM87" i="12"/>
  <c r="AN87" i="12"/>
  <c r="AN93" i="12" s="1"/>
  <c r="AO87" i="12"/>
  <c r="AP87" i="12"/>
  <c r="AP93" i="12" s="1"/>
  <c r="E88" i="12"/>
  <c r="F88" i="12"/>
  <c r="G88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AM88" i="12"/>
  <c r="AN88" i="12"/>
  <c r="AO88" i="12"/>
  <c r="AP88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AM89" i="12"/>
  <c r="AN89" i="12"/>
  <c r="AO89" i="12"/>
  <c r="AP89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AM90" i="12"/>
  <c r="AN90" i="12"/>
  <c r="AO90" i="12"/>
  <c r="AP90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AM91" i="12"/>
  <c r="AN91" i="12"/>
  <c r="AO91" i="12"/>
  <c r="AP91" i="12"/>
  <c r="E92" i="12"/>
  <c r="E93" i="12" s="1"/>
  <c r="F92" i="12"/>
  <c r="G92" i="12"/>
  <c r="H92" i="12"/>
  <c r="I92" i="12"/>
  <c r="I93" i="12" s="1"/>
  <c r="J92" i="12"/>
  <c r="K92" i="12"/>
  <c r="L92" i="12"/>
  <c r="M92" i="12"/>
  <c r="M93" i="12" s="1"/>
  <c r="N92" i="12"/>
  <c r="O92" i="12"/>
  <c r="P92" i="12"/>
  <c r="Q92" i="12"/>
  <c r="Q93" i="12" s="1"/>
  <c r="R92" i="12"/>
  <c r="S92" i="12"/>
  <c r="T92" i="12"/>
  <c r="U92" i="12"/>
  <c r="U93" i="12" s="1"/>
  <c r="V92" i="12"/>
  <c r="W92" i="12"/>
  <c r="X92" i="12"/>
  <c r="Y92" i="12"/>
  <c r="Y93" i="12" s="1"/>
  <c r="Z92" i="12"/>
  <c r="AA92" i="12"/>
  <c r="AB92" i="12"/>
  <c r="AC92" i="12"/>
  <c r="AC93" i="12" s="1"/>
  <c r="AD92" i="12"/>
  <c r="AE92" i="12"/>
  <c r="AF92" i="12"/>
  <c r="AG92" i="12"/>
  <c r="AG93" i="12" s="1"/>
  <c r="AH92" i="12"/>
  <c r="AI92" i="12"/>
  <c r="AJ92" i="12"/>
  <c r="AK92" i="12"/>
  <c r="AK93" i="12" s="1"/>
  <c r="AL92" i="12"/>
  <c r="AM92" i="12"/>
  <c r="AN92" i="12"/>
  <c r="AO92" i="12"/>
  <c r="AO93" i="12" s="1"/>
  <c r="AP92" i="12"/>
  <c r="D92" i="12"/>
  <c r="D93" i="12" s="1"/>
  <c r="D91" i="12"/>
  <c r="D90" i="12"/>
  <c r="D89" i="12"/>
  <c r="E49" i="10"/>
  <c r="I4" i="12" s="1"/>
  <c r="AT14" i="12"/>
  <c r="AT15" i="12"/>
  <c r="AT16" i="12"/>
  <c r="AT17" i="12"/>
  <c r="AT18" i="12"/>
  <c r="AT19" i="12"/>
  <c r="AT20" i="12"/>
  <c r="AT21" i="12"/>
  <c r="AT22" i="12"/>
  <c r="AT23" i="12"/>
  <c r="AT24" i="12"/>
  <c r="AT25" i="12"/>
  <c r="AT26" i="12"/>
  <c r="AT27" i="12"/>
  <c r="AT28" i="12"/>
  <c r="AT29" i="12"/>
  <c r="AT30" i="12"/>
  <c r="AT31" i="12"/>
  <c r="AT32" i="12"/>
  <c r="AT33" i="12"/>
  <c r="AT34" i="12"/>
  <c r="AT35" i="12"/>
  <c r="AT36" i="12"/>
  <c r="AT13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E41" i="12"/>
  <c r="AF41" i="12"/>
  <c r="AG41" i="12"/>
  <c r="AH41" i="12"/>
  <c r="AI41" i="12"/>
  <c r="AJ41" i="12"/>
  <c r="AK41" i="12"/>
  <c r="AL41" i="12"/>
  <c r="AM41" i="12"/>
  <c r="AN41" i="12"/>
  <c r="AO41" i="12"/>
  <c r="AP41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E40" i="12"/>
  <c r="AF40" i="12"/>
  <c r="AG40" i="12"/>
  <c r="AH40" i="12"/>
  <c r="AI40" i="12"/>
  <c r="AJ40" i="12"/>
  <c r="AK40" i="12"/>
  <c r="AL40" i="12"/>
  <c r="AM40" i="12"/>
  <c r="AN40" i="12"/>
  <c r="AO40" i="12"/>
  <c r="AP40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E39" i="12"/>
  <c r="AF39" i="12"/>
  <c r="AG39" i="12"/>
  <c r="AH39" i="12"/>
  <c r="AI39" i="12"/>
  <c r="AJ39" i="12"/>
  <c r="AK39" i="12"/>
  <c r="AL39" i="12"/>
  <c r="AM39" i="12"/>
  <c r="AN39" i="12"/>
  <c r="AO39" i="12"/>
  <c r="AP39" i="12"/>
  <c r="E38" i="12"/>
  <c r="F38" i="12"/>
  <c r="G38" i="12"/>
  <c r="H38" i="12"/>
  <c r="I38" i="12"/>
  <c r="J38" i="12"/>
  <c r="K38" i="12"/>
  <c r="L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E38" i="12"/>
  <c r="AF38" i="12"/>
  <c r="AG38" i="12"/>
  <c r="AH38" i="12"/>
  <c r="AI38" i="12"/>
  <c r="AJ38" i="12"/>
  <c r="AK38" i="12"/>
  <c r="AL38" i="12"/>
  <c r="AM38" i="12"/>
  <c r="AN38" i="12"/>
  <c r="AO38" i="12"/>
  <c r="AP38" i="12"/>
  <c r="F37" i="12"/>
  <c r="F43" i="12" s="1"/>
  <c r="G37" i="12"/>
  <c r="G43" i="12" s="1"/>
  <c r="H37" i="12"/>
  <c r="H43" i="12" s="1"/>
  <c r="I37" i="12"/>
  <c r="I43" i="12" s="1"/>
  <c r="J37" i="12"/>
  <c r="J43" i="12" s="1"/>
  <c r="K37" i="12"/>
  <c r="L37" i="12"/>
  <c r="L43" i="12" s="1"/>
  <c r="M43" i="12"/>
  <c r="N37" i="12"/>
  <c r="N43" i="12" s="1"/>
  <c r="O37" i="12"/>
  <c r="O43" i="12" s="1"/>
  <c r="P37" i="12"/>
  <c r="P43" i="12" s="1"/>
  <c r="Q37" i="12"/>
  <c r="Q43" i="12" s="1"/>
  <c r="R37" i="12"/>
  <c r="R43" i="12" s="1"/>
  <c r="S37" i="12"/>
  <c r="S43" i="12" s="1"/>
  <c r="T37" i="12"/>
  <c r="T43" i="12" s="1"/>
  <c r="U37" i="12"/>
  <c r="U43" i="12" s="1"/>
  <c r="V37" i="12"/>
  <c r="V43" i="12" s="1"/>
  <c r="W37" i="12"/>
  <c r="W43" i="12" s="1"/>
  <c r="X37" i="12"/>
  <c r="X43" i="12" s="1"/>
  <c r="Y37" i="12"/>
  <c r="Y43" i="12" s="1"/>
  <c r="Z37" i="12"/>
  <c r="Z43" i="12" s="1"/>
  <c r="AA37" i="12"/>
  <c r="AA43" i="12" s="1"/>
  <c r="AB37" i="12"/>
  <c r="AB43" i="12" s="1"/>
  <c r="AC37" i="12"/>
  <c r="AC43" i="12" s="1"/>
  <c r="AE37" i="12"/>
  <c r="AE43" i="12" s="1"/>
  <c r="AF37" i="12"/>
  <c r="AF43" i="12" s="1"/>
  <c r="AG37" i="12"/>
  <c r="AG43" i="12" s="1"/>
  <c r="AH37" i="12"/>
  <c r="AH43" i="12" s="1"/>
  <c r="AI37" i="12"/>
  <c r="AI43" i="12" s="1"/>
  <c r="AJ37" i="12"/>
  <c r="AJ43" i="12" s="1"/>
  <c r="AK37" i="12"/>
  <c r="AK43" i="12" s="1"/>
  <c r="AL37" i="12"/>
  <c r="AL43" i="12" s="1"/>
  <c r="AM37" i="12"/>
  <c r="AM43" i="12" s="1"/>
  <c r="AN37" i="12"/>
  <c r="AN43" i="12" s="1"/>
  <c r="AO37" i="12"/>
  <c r="AO43" i="12" s="1"/>
  <c r="AP37" i="12"/>
  <c r="AP43" i="12" s="1"/>
  <c r="E37" i="12"/>
  <c r="E43" i="12" s="1"/>
  <c r="D41" i="12"/>
  <c r="D40" i="12"/>
  <c r="D39" i="12"/>
  <c r="D38" i="12"/>
  <c r="D37" i="12"/>
  <c r="D43" i="12" s="1"/>
  <c r="N93" i="12" l="1"/>
  <c r="K43" i="12"/>
  <c r="AU84" i="12"/>
  <c r="F95" i="12"/>
  <c r="E95" i="12"/>
  <c r="D95" i="12"/>
  <c r="AT86" i="12"/>
  <c r="AU86" i="12" s="1"/>
  <c r="AS86" i="12"/>
  <c r="AR86" i="12"/>
  <c r="AQ86" i="12"/>
  <c r="AT85" i="12"/>
  <c r="AU85" i="12" s="1"/>
  <c r="AS85" i="12"/>
  <c r="AR85" i="12"/>
  <c r="AQ85" i="12"/>
  <c r="AT83" i="12"/>
  <c r="AS83" i="12"/>
  <c r="AR83" i="12"/>
  <c r="AQ83" i="12"/>
  <c r="AU83" i="12" s="1"/>
  <c r="AT82" i="12"/>
  <c r="AU82" i="12" s="1"/>
  <c r="AS82" i="12"/>
  <c r="AR82" i="12"/>
  <c r="AQ82" i="12"/>
  <c r="AT81" i="12"/>
  <c r="AU81" i="12" s="1"/>
  <c r="AS81" i="12"/>
  <c r="AR81" i="12"/>
  <c r="AQ81" i="12"/>
  <c r="AT80" i="12"/>
  <c r="AS80" i="12"/>
  <c r="AR80" i="12"/>
  <c r="AQ80" i="12"/>
  <c r="AU80" i="12" s="1"/>
  <c r="AT79" i="12"/>
  <c r="AU79" i="12" s="1"/>
  <c r="AS79" i="12"/>
  <c r="AR79" i="12"/>
  <c r="AQ79" i="12"/>
  <c r="AT78" i="12"/>
  <c r="AU78" i="12" s="1"/>
  <c r="AS78" i="12"/>
  <c r="AR78" i="12"/>
  <c r="AQ78" i="12"/>
  <c r="AT77" i="12"/>
  <c r="AU77" i="12" s="1"/>
  <c r="AS77" i="12"/>
  <c r="AR77" i="12"/>
  <c r="AQ77" i="12"/>
  <c r="AT76" i="12"/>
  <c r="AU76" i="12" s="1"/>
  <c r="AS76" i="12"/>
  <c r="AR76" i="12"/>
  <c r="AQ76" i="12"/>
  <c r="AT75" i="12"/>
  <c r="AU75" i="12" s="1"/>
  <c r="AS75" i="12"/>
  <c r="AR75" i="12"/>
  <c r="AQ75" i="12"/>
  <c r="AT74" i="12"/>
  <c r="AS74" i="12"/>
  <c r="AR74" i="12"/>
  <c r="AQ74" i="12"/>
  <c r="AU74" i="12" s="1"/>
  <c r="AT73" i="12"/>
  <c r="AS73" i="12"/>
  <c r="AR73" i="12"/>
  <c r="AQ73" i="12"/>
  <c r="AU73" i="12" s="1"/>
  <c r="AT72" i="12"/>
  <c r="AS72" i="12"/>
  <c r="AR72" i="12"/>
  <c r="AQ72" i="12"/>
  <c r="AU72" i="12" s="1"/>
  <c r="AT71" i="12"/>
  <c r="AU71" i="12" s="1"/>
  <c r="AS71" i="12"/>
  <c r="AR71" i="12"/>
  <c r="AQ71" i="12"/>
  <c r="AT70" i="12"/>
  <c r="AU70" i="12" s="1"/>
  <c r="AS70" i="12"/>
  <c r="AR70" i="12"/>
  <c r="AQ70" i="12"/>
  <c r="AT69" i="12"/>
  <c r="AS69" i="12"/>
  <c r="AR69" i="12"/>
  <c r="AQ69" i="12"/>
  <c r="AU69" i="12" s="1"/>
  <c r="AT68" i="12"/>
  <c r="AS68" i="12"/>
  <c r="AR68" i="12"/>
  <c r="AQ68" i="12"/>
  <c r="AU68" i="12" s="1"/>
  <c r="AT67" i="12"/>
  <c r="AS67" i="12"/>
  <c r="AR67" i="12"/>
  <c r="AQ67" i="12"/>
  <c r="AU67" i="12" s="1"/>
  <c r="AT66" i="12"/>
  <c r="AS66" i="12"/>
  <c r="AR66" i="12"/>
  <c r="AQ66" i="12"/>
  <c r="AU66" i="12" s="1"/>
  <c r="AT65" i="12"/>
  <c r="AS65" i="12"/>
  <c r="AR65" i="12"/>
  <c r="AQ65" i="12"/>
  <c r="AU65" i="12" s="1"/>
  <c r="AT64" i="12"/>
  <c r="AS64" i="12"/>
  <c r="AR64" i="12"/>
  <c r="AQ64" i="12"/>
  <c r="AU64" i="12" s="1"/>
  <c r="AT63" i="12"/>
  <c r="AS63" i="12"/>
  <c r="AR63" i="12"/>
  <c r="AQ63" i="12"/>
  <c r="AU63" i="12" s="1"/>
  <c r="AT62" i="12"/>
  <c r="AS62" i="12"/>
  <c r="AR62" i="12"/>
  <c r="AQ62" i="12"/>
  <c r="AU62" i="12" s="1"/>
  <c r="AT61" i="12"/>
  <c r="AS61" i="12"/>
  <c r="AR61" i="12"/>
  <c r="AQ61" i="12"/>
  <c r="AU61" i="12" s="1"/>
  <c r="AT60" i="12"/>
  <c r="AS60" i="12"/>
  <c r="AR60" i="12"/>
  <c r="AQ60" i="12"/>
  <c r="AU60" i="12" s="1"/>
  <c r="AT59" i="12"/>
  <c r="AS59" i="12"/>
  <c r="AR59" i="12"/>
  <c r="AQ59" i="12"/>
  <c r="AU59" i="12" s="1"/>
  <c r="AT58" i="12"/>
  <c r="AS58" i="12"/>
  <c r="AR58" i="12"/>
  <c r="AQ58" i="12"/>
  <c r="AU58" i="12" s="1"/>
  <c r="AT57" i="12"/>
  <c r="AS57" i="12"/>
  <c r="AR57" i="12"/>
  <c r="AQ57" i="12"/>
  <c r="AU57" i="12" s="1"/>
  <c r="AT56" i="12"/>
  <c r="AS56" i="12"/>
  <c r="AR56" i="12"/>
  <c r="AQ56" i="12"/>
  <c r="AU56" i="12" s="1"/>
  <c r="AT55" i="12"/>
  <c r="AS55" i="12"/>
  <c r="AR55" i="12"/>
  <c r="AQ55" i="12"/>
  <c r="AU55" i="12" s="1"/>
  <c r="AT54" i="12"/>
  <c r="AS54" i="12"/>
  <c r="AR54" i="12"/>
  <c r="AQ54" i="12"/>
  <c r="AU54" i="12" s="1"/>
  <c r="AT53" i="12"/>
  <c r="AS53" i="12"/>
  <c r="AR53" i="12"/>
  <c r="AQ53" i="12"/>
  <c r="AU53" i="12" s="1"/>
  <c r="AT52" i="12"/>
  <c r="AS52" i="12"/>
  <c r="AR52" i="12"/>
  <c r="AQ52" i="12"/>
  <c r="AU52" i="12" s="1"/>
  <c r="AT51" i="12"/>
  <c r="AS51" i="12"/>
  <c r="AR51" i="12"/>
  <c r="AQ51" i="12"/>
  <c r="AU51" i="12" s="1"/>
  <c r="AT50" i="12"/>
  <c r="AS50" i="12"/>
  <c r="AR50" i="12"/>
  <c r="AQ50" i="12"/>
  <c r="AU50" i="12" s="1"/>
  <c r="AT49" i="12"/>
  <c r="AS49" i="12"/>
  <c r="AR49" i="12"/>
  <c r="AQ49" i="12"/>
  <c r="AS36" i="12"/>
  <c r="AR36" i="12"/>
  <c r="AQ36" i="12"/>
  <c r="AU36" i="12" s="1"/>
  <c r="AS35" i="12"/>
  <c r="AR35" i="12"/>
  <c r="AQ35" i="12"/>
  <c r="AU35" i="12" s="1"/>
  <c r="AS34" i="12"/>
  <c r="AR34" i="12"/>
  <c r="AQ34" i="12"/>
  <c r="AU34" i="12" s="1"/>
  <c r="AS33" i="12"/>
  <c r="AR33" i="12"/>
  <c r="AQ33" i="12"/>
  <c r="AU33" i="12" s="1"/>
  <c r="AS32" i="12"/>
  <c r="AR32" i="12"/>
  <c r="AQ32" i="12"/>
  <c r="AU32" i="12" s="1"/>
  <c r="AS31" i="12"/>
  <c r="AR31" i="12"/>
  <c r="AQ31" i="12"/>
  <c r="AU31" i="12" s="1"/>
  <c r="AS30" i="12"/>
  <c r="AR30" i="12"/>
  <c r="AQ30" i="12"/>
  <c r="AU30" i="12" s="1"/>
  <c r="AS29" i="12"/>
  <c r="AR29" i="12"/>
  <c r="AQ29" i="12"/>
  <c r="AU29" i="12" s="1"/>
  <c r="AS28" i="12"/>
  <c r="AR28" i="12"/>
  <c r="AQ28" i="12"/>
  <c r="AU28" i="12" s="1"/>
  <c r="AS27" i="12"/>
  <c r="AR27" i="12"/>
  <c r="AQ27" i="12"/>
  <c r="AU27" i="12" s="1"/>
  <c r="AS26" i="12"/>
  <c r="AR26" i="12"/>
  <c r="AQ26" i="12"/>
  <c r="AU26" i="12" s="1"/>
  <c r="AS25" i="12"/>
  <c r="AR25" i="12"/>
  <c r="AQ25" i="12"/>
  <c r="AU25" i="12" s="1"/>
  <c r="AS24" i="12"/>
  <c r="AR24" i="12"/>
  <c r="AQ24" i="12"/>
  <c r="AU24" i="12" s="1"/>
  <c r="AS23" i="12"/>
  <c r="AR23" i="12"/>
  <c r="AQ23" i="12"/>
  <c r="AU23" i="12" s="1"/>
  <c r="AS22" i="12"/>
  <c r="AR22" i="12"/>
  <c r="AQ22" i="12"/>
  <c r="AU22" i="12" s="1"/>
  <c r="AS21" i="12"/>
  <c r="AR21" i="12"/>
  <c r="AQ21" i="12"/>
  <c r="AU21" i="12" s="1"/>
  <c r="AS20" i="12"/>
  <c r="AR20" i="12"/>
  <c r="AQ20" i="12"/>
  <c r="AU20" i="12" s="1"/>
  <c r="AS19" i="12"/>
  <c r="AR19" i="12"/>
  <c r="AQ19" i="12"/>
  <c r="AU19" i="12" s="1"/>
  <c r="AS18" i="12"/>
  <c r="AR18" i="12"/>
  <c r="AQ18" i="12"/>
  <c r="AU18" i="12" s="1"/>
  <c r="AS17" i="12"/>
  <c r="AR17" i="12"/>
  <c r="AQ17" i="12"/>
  <c r="AU17" i="12" s="1"/>
  <c r="AS16" i="12"/>
  <c r="AR16" i="12"/>
  <c r="AQ16" i="12"/>
  <c r="AU16" i="12" s="1"/>
  <c r="AS15" i="12"/>
  <c r="AR15" i="12"/>
  <c r="AQ15" i="12"/>
  <c r="AU15" i="12" s="1"/>
  <c r="AS14" i="12"/>
  <c r="AR14" i="12"/>
  <c r="AQ14" i="12"/>
  <c r="AU14" i="12" s="1"/>
  <c r="AS13" i="12"/>
  <c r="AR13" i="12"/>
  <c r="AQ13" i="12"/>
  <c r="AU13" i="12" s="1"/>
  <c r="AT12" i="12"/>
  <c r="AS12" i="12"/>
  <c r="AR12" i="12"/>
  <c r="AQ12" i="12"/>
  <c r="AP9" i="12"/>
  <c r="AP94" i="12" s="1"/>
  <c r="AO9" i="12"/>
  <c r="AO94" i="12" s="1"/>
  <c r="AN9" i="12"/>
  <c r="AM9" i="12"/>
  <c r="AL9" i="12"/>
  <c r="AL94" i="12" s="1"/>
  <c r="AK9" i="12"/>
  <c r="AK94" i="12" s="1"/>
  <c r="AJ9" i="12"/>
  <c r="AI9" i="12"/>
  <c r="AH9" i="12"/>
  <c r="AH94" i="12" s="1"/>
  <c r="AG9" i="12"/>
  <c r="AG94" i="12" s="1"/>
  <c r="AF9" i="12"/>
  <c r="AE9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B4" i="12"/>
  <c r="B3" i="12"/>
  <c r="B2" i="12"/>
  <c r="B1" i="12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AD9" i="12" s="1"/>
  <c r="AD94" i="12" s="1"/>
  <c r="E35" i="10"/>
  <c r="AC9" i="12" s="1"/>
  <c r="AC94" i="12" s="1"/>
  <c r="E34" i="10"/>
  <c r="AB9" i="12" s="1"/>
  <c r="E33" i="10"/>
  <c r="AA9" i="12" s="1"/>
  <c r="E32" i="10"/>
  <c r="Z9" i="12" s="1"/>
  <c r="Z94" i="12" s="1"/>
  <c r="E31" i="10"/>
  <c r="Y9" i="12" s="1"/>
  <c r="Y94" i="12" s="1"/>
  <c r="E30" i="10"/>
  <c r="X9" i="12" s="1"/>
  <c r="E29" i="10"/>
  <c r="W9" i="12" s="1"/>
  <c r="E28" i="10"/>
  <c r="V9" i="12" s="1"/>
  <c r="V94" i="12" s="1"/>
  <c r="E27" i="10"/>
  <c r="U9" i="12" s="1"/>
  <c r="U94" i="12" s="1"/>
  <c r="E26" i="10"/>
  <c r="T9" i="12" s="1"/>
  <c r="E25" i="10"/>
  <c r="S9" i="12" s="1"/>
  <c r="E24" i="10"/>
  <c r="R9" i="12" s="1"/>
  <c r="R94" i="12" s="1"/>
  <c r="E23" i="10"/>
  <c r="Q9" i="12" s="1"/>
  <c r="Q94" i="12" s="1"/>
  <c r="E22" i="10"/>
  <c r="P9" i="12" s="1"/>
  <c r="E21" i="10"/>
  <c r="O9" i="12" s="1"/>
  <c r="E20" i="10"/>
  <c r="N9" i="12" s="1"/>
  <c r="N94" i="12" s="1"/>
  <c r="E19" i="10"/>
  <c r="M9" i="12" s="1"/>
  <c r="M94" i="12" s="1"/>
  <c r="E18" i="10"/>
  <c r="L9" i="12" s="1"/>
  <c r="E17" i="10"/>
  <c r="K9" i="12" s="1"/>
  <c r="E16" i="10"/>
  <c r="J9" i="12" s="1"/>
  <c r="J94" i="12" s="1"/>
  <c r="E15" i="10"/>
  <c r="I9" i="12" s="1"/>
  <c r="I94" i="12" s="1"/>
  <c r="E14" i="10"/>
  <c r="H9" i="12" s="1"/>
  <c r="E13" i="10"/>
  <c r="G9" i="12" s="1"/>
  <c r="E12" i="10"/>
  <c r="F9" i="12" s="1"/>
  <c r="F94" i="12" s="1"/>
  <c r="E11" i="10"/>
  <c r="E9" i="12" s="1"/>
  <c r="E94" i="12" s="1"/>
  <c r="E10" i="10"/>
  <c r="D9" i="12" s="1"/>
  <c r="AU49" i="12" l="1"/>
  <c r="AU12" i="12"/>
  <c r="O47" i="12"/>
  <c r="O94" i="12"/>
  <c r="AA94" i="12"/>
  <c r="AA47" i="12"/>
  <c r="D47" i="12"/>
  <c r="D94" i="12"/>
  <c r="L94" i="12"/>
  <c r="L47" i="12"/>
  <c r="X94" i="12"/>
  <c r="X47" i="12"/>
  <c r="AB94" i="12"/>
  <c r="AB47" i="12"/>
  <c r="AF47" i="12"/>
  <c r="AF94" i="12"/>
  <c r="S94" i="12"/>
  <c r="S47" i="12"/>
  <c r="AM94" i="12"/>
  <c r="AM47" i="12"/>
  <c r="G94" i="12"/>
  <c r="G47" i="12"/>
  <c r="AE47" i="12"/>
  <c r="AE94" i="12"/>
  <c r="H94" i="12"/>
  <c r="H47" i="12"/>
  <c r="T47" i="12"/>
  <c r="T94" i="12"/>
  <c r="AJ47" i="12"/>
  <c r="AJ94" i="12"/>
  <c r="K94" i="12"/>
  <c r="K47" i="12"/>
  <c r="W94" i="12"/>
  <c r="W47" i="12"/>
  <c r="AI94" i="12"/>
  <c r="AI47" i="12"/>
  <c r="P47" i="12"/>
  <c r="P94" i="12"/>
  <c r="AN94" i="12"/>
  <c r="AN47" i="12"/>
  <c r="F47" i="12"/>
  <c r="J47" i="12"/>
  <c r="N47" i="12"/>
  <c r="R47" i="12"/>
  <c r="V47" i="12"/>
  <c r="Z47" i="12"/>
  <c r="AD47" i="12"/>
  <c r="AH47" i="12"/>
  <c r="AL47" i="12"/>
  <c r="AP47" i="12"/>
  <c r="E47" i="12"/>
  <c r="I47" i="12"/>
  <c r="M47" i="12"/>
  <c r="Q47" i="12"/>
  <c r="U47" i="12"/>
  <c r="Y47" i="12"/>
  <c r="AC47" i="12"/>
  <c r="AG47" i="12"/>
  <c r="AK47" i="12"/>
  <c r="AO47" i="12"/>
  <c r="AR11" i="12"/>
  <c r="AT11" i="12"/>
  <c r="AU11" i="12" s="1"/>
  <c r="AS11" i="12"/>
  <c r="AD38" i="12"/>
  <c r="AD40" i="12"/>
  <c r="AD42" i="12"/>
  <c r="AD41" i="12"/>
  <c r="AD39" i="12"/>
  <c r="AQ11" i="12"/>
  <c r="AD37" i="12"/>
  <c r="AD43" i="12" l="1"/>
</calcChain>
</file>

<file path=xl/sharedStrings.xml><?xml version="1.0" encoding="utf-8"?>
<sst xmlns="http://schemas.openxmlformats.org/spreadsheetml/2006/main" count="56" uniqueCount="45">
  <si>
    <t>On passe d'une feuille à l'autre en cliquant sur les onglets qui se trouvent en bas à gauche du classeur.</t>
  </si>
  <si>
    <t>Il faut remplir un fichier par classe et non par école.</t>
  </si>
  <si>
    <t>Pour renommer l'onglet avec le nom de la classe</t>
  </si>
  <si>
    <t>1. Cliquer droit sur l'onglet</t>
  </si>
  <si>
    <t>2. Choisir "renommer" dans le menu déroulant</t>
  </si>
  <si>
    <t>3. Pour valider et sortir, cliquer n'importe où ailleurs sur la page</t>
  </si>
  <si>
    <t>Les feuilles sont protégées afin que l'on ne puisse pas effacer une formule par erreur.</t>
  </si>
  <si>
    <t>Pour enlever la protection</t>
  </si>
  <si>
    <t>Pour saisir les résultats</t>
  </si>
  <si>
    <t>1. Dans le ruban, ouvrir l'onglet "révision", groupe "modification", commande "oter la protection de la feuille".</t>
  </si>
  <si>
    <t>2. Aucun mot de passe n'est exigé, en protégeant la feuille (même opération avec commande "protéger la feuille), vous pouvez en créer.</t>
  </si>
  <si>
    <t>3. Pour lire les résultats, utiliser la feuille "Analyse".La feuille "Saisie" donne les % par élève et par classe</t>
  </si>
  <si>
    <t>Ecole :</t>
  </si>
  <si>
    <t>Commune :</t>
  </si>
  <si>
    <t>Adresse :</t>
  </si>
  <si>
    <t>Classe :</t>
  </si>
  <si>
    <t>Nom</t>
  </si>
  <si>
    <t>Prénom</t>
  </si>
  <si>
    <t>Elève</t>
  </si>
  <si>
    <t>nombre d'élèves de la classe :</t>
  </si>
  <si>
    <t>Classe de :</t>
  </si>
  <si>
    <t>Pour saisir vos résultats, utiliser de préférence, les flèches de votre clavier.
Il suffit par exemple d'entrer la valeur 1 ou 9 ou 0 ou Abs
puis de valider en appuyant sur la flèche vers le bas ou vers la droite pour passer à l'Item suivant.</t>
  </si>
  <si>
    <t>Total réponses items par classe</t>
  </si>
  <si>
    <t>Abs</t>
  </si>
  <si>
    <t>Réussite</t>
  </si>
  <si>
    <t>Séquence</t>
  </si>
  <si>
    <t>Numéro exercice</t>
  </si>
  <si>
    <t>Total réponses</t>
  </si>
  <si>
    <t>réussite</t>
  </si>
  <si>
    <t>en Français</t>
  </si>
  <si>
    <t xml:space="preserve"> item/élève</t>
  </si>
  <si>
    <t>Maths</t>
  </si>
  <si>
    <t>Français</t>
  </si>
  <si>
    <t>Octobre 2017</t>
  </si>
  <si>
    <t>ABSENT</t>
  </si>
  <si>
    <t>champ</t>
  </si>
  <si>
    <t>Item</t>
  </si>
  <si>
    <t xml:space="preserve">Français
</t>
  </si>
  <si>
    <t xml:space="preserve"> Item</t>
  </si>
  <si>
    <t>Mathématiques</t>
  </si>
  <si>
    <t>1. Sur la feuille "Saisie", entrer  une des valeurs attendues (1, 2, 3 9, 0, ABSENT)
2. Pour modifier un nom, retour sur la feuille "Classe"</t>
  </si>
  <si>
    <t>ABS</t>
  </si>
  <si>
    <t>Protocole d'évaluation des élèves au CP</t>
  </si>
  <si>
    <t>Ce fichier tableur comporte 3 feuilles (y compris cette page d'accueil)</t>
  </si>
  <si>
    <t>ONGLETS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</si>
</sst>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rgb="FFFFC00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color theme="3"/>
      <name val="Arial"/>
      <family val="2"/>
    </font>
    <font>
      <b/>
      <sz val="16"/>
      <color theme="0"/>
      <name val="Arial"/>
      <family val="2"/>
    </font>
    <font>
      <u/>
      <sz val="14"/>
      <name val="Arial"/>
      <family val="2"/>
    </font>
    <font>
      <u/>
      <sz val="10"/>
      <name val="Arial"/>
      <family val="2"/>
    </font>
    <font>
      <i/>
      <sz val="20"/>
      <name val="Arial"/>
      <family val="2"/>
    </font>
    <font>
      <b/>
      <i/>
      <sz val="16"/>
      <color theme="3" tint="-0.249977111117893"/>
      <name val="Arial"/>
      <family val="2"/>
    </font>
    <font>
      <sz val="20"/>
      <name val="Bradley Hand ITC"/>
      <family val="4"/>
    </font>
    <font>
      <sz val="12"/>
      <color rgb="FFFF0000"/>
      <name val="Arial"/>
      <family val="2"/>
    </font>
    <font>
      <sz val="20"/>
      <name val="Arial"/>
      <family val="2"/>
    </font>
    <font>
      <sz val="60"/>
      <color rgb="FF3129A7"/>
      <name val="Calibri"/>
      <family val="2"/>
    </font>
    <font>
      <b/>
      <sz val="36"/>
      <name val="Arial"/>
      <family val="2"/>
    </font>
    <font>
      <sz val="36"/>
      <name val="Arial"/>
      <family val="2"/>
    </font>
    <font>
      <b/>
      <sz val="48"/>
      <name val="Arial"/>
      <family val="2"/>
    </font>
    <font>
      <sz val="48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FF9900"/>
      </left>
      <right/>
      <top style="thin">
        <color rgb="FFFF9900"/>
      </top>
      <bottom style="thin">
        <color rgb="FFFF9900"/>
      </bottom>
      <diagonal/>
    </border>
    <border>
      <left/>
      <right/>
      <top style="thin">
        <color rgb="FFFF9900"/>
      </top>
      <bottom style="thin">
        <color rgb="FFFF9900"/>
      </bottom>
      <diagonal/>
    </border>
    <border>
      <left style="thin">
        <color auto="1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179">
    <xf numFmtId="0" fontId="0" fillId="0" borderId="0" xfId="0"/>
    <xf numFmtId="0" fontId="3" fillId="0" borderId="0" xfId="0" applyFont="1"/>
    <xf numFmtId="0" fontId="7" fillId="0" borderId="0" xfId="0" applyFont="1"/>
    <xf numFmtId="0" fontId="1" fillId="0" borderId="0" xfId="0" applyFont="1" applyProtection="1"/>
    <xf numFmtId="0" fontId="0" fillId="4" borderId="1" xfId="0" applyFill="1" applyBorder="1" applyProtection="1">
      <protection locked="0"/>
    </xf>
    <xf numFmtId="0" fontId="0" fillId="0" borderId="1" xfId="0" applyBorder="1" applyProtection="1"/>
    <xf numFmtId="0" fontId="4" fillId="2" borderId="1" xfId="0" applyFont="1" applyFill="1" applyBorder="1" applyAlignment="1" applyProtection="1">
      <alignment horizontal="center"/>
    </xf>
    <xf numFmtId="164" fontId="4" fillId="0" borderId="1" xfId="0" applyNumberFormat="1" applyFont="1" applyBorder="1" applyProtection="1"/>
    <xf numFmtId="0" fontId="9" fillId="6" borderId="14" xfId="0" applyFont="1" applyFill="1" applyBorder="1" applyAlignment="1" applyProtection="1">
      <alignment horizontal="left"/>
    </xf>
    <xf numFmtId="0" fontId="0" fillId="0" borderId="0" xfId="0" applyBorder="1"/>
    <xf numFmtId="0" fontId="12" fillId="0" borderId="0" xfId="0" applyFont="1" applyBorder="1" applyAlignment="1"/>
    <xf numFmtId="0" fontId="7" fillId="0" borderId="0" xfId="0" applyFont="1" applyBorder="1"/>
    <xf numFmtId="0" fontId="0" fillId="0" borderId="0" xfId="0" applyBorder="1" applyAlignment="1"/>
    <xf numFmtId="17" fontId="7" fillId="0" borderId="0" xfId="0" applyNumberFormat="1" applyFont="1" applyBorder="1" applyAlignment="1"/>
    <xf numFmtId="0" fontId="0" fillId="0" borderId="0" xfId="0" applyBorder="1" applyAlignment="1">
      <alignment vertical="center"/>
    </xf>
    <xf numFmtId="17" fontId="12" fillId="0" borderId="0" xfId="0" applyNumberFormat="1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2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6" xfId="0" applyBorder="1"/>
    <xf numFmtId="0" fontId="0" fillId="0" borderId="33" xfId="0" applyBorder="1"/>
    <xf numFmtId="0" fontId="0" fillId="0" borderId="27" xfId="0" applyBorder="1"/>
    <xf numFmtId="0" fontId="18" fillId="0" borderId="6" xfId="0" applyFont="1" applyBorder="1" applyAlignment="1" applyProtection="1">
      <alignment horizontal="right"/>
    </xf>
    <xf numFmtId="0" fontId="18" fillId="0" borderId="4" xfId="0" applyFont="1" applyBorder="1" applyAlignment="1" applyProtection="1">
      <alignment horizontal="right"/>
    </xf>
    <xf numFmtId="0" fontId="18" fillId="0" borderId="5" xfId="0" applyFont="1" applyBorder="1" applyAlignment="1" applyProtection="1">
      <alignment horizontal="right"/>
    </xf>
    <xf numFmtId="0" fontId="12" fillId="0" borderId="0" xfId="0" applyFont="1" applyProtection="1"/>
    <xf numFmtId="0" fontId="12" fillId="2" borderId="1" xfId="0" applyFont="1" applyFill="1" applyBorder="1" applyProtection="1"/>
    <xf numFmtId="0" fontId="12" fillId="0" borderId="1" xfId="0" applyFont="1" applyBorder="1" applyProtection="1">
      <protection locked="0"/>
    </xf>
    <xf numFmtId="0" fontId="12" fillId="0" borderId="1" xfId="0" applyFont="1" applyBorder="1" applyProtection="1"/>
    <xf numFmtId="0" fontId="11" fillId="0" borderId="0" xfId="0" applyFont="1" applyBorder="1" applyAlignment="1">
      <alignment horizontal="center"/>
    </xf>
    <xf numFmtId="0" fontId="18" fillId="7" borderId="6" xfId="0" applyFont="1" applyFill="1" applyBorder="1" applyAlignment="1" applyProtection="1">
      <alignment horizontal="right"/>
    </xf>
    <xf numFmtId="0" fontId="18" fillId="7" borderId="4" xfId="0" applyFont="1" applyFill="1" applyBorder="1" applyAlignment="1" applyProtection="1">
      <alignment horizontal="right"/>
    </xf>
    <xf numFmtId="0" fontId="18" fillId="7" borderId="5" xfId="0" applyFont="1" applyFill="1" applyBorder="1" applyAlignment="1" applyProtection="1">
      <alignment horizontal="right"/>
    </xf>
    <xf numFmtId="0" fontId="21" fillId="0" borderId="0" xfId="0" applyFont="1" applyProtection="1">
      <protection hidden="1"/>
    </xf>
    <xf numFmtId="0" fontId="21" fillId="0" borderId="0" xfId="0" applyFont="1" applyProtection="1"/>
    <xf numFmtId="0" fontId="0" fillId="0" borderId="0" xfId="0" applyProtection="1"/>
    <xf numFmtId="10" fontId="0" fillId="0" borderId="1" xfId="0" applyNumberFormat="1" applyBorder="1" applyProtection="1"/>
    <xf numFmtId="0" fontId="0" fillId="4" borderId="1" xfId="0" applyFill="1" applyBorder="1" applyProtection="1"/>
    <xf numFmtId="0" fontId="0" fillId="4" borderId="0" xfId="0" applyFill="1" applyProtection="1"/>
    <xf numFmtId="0" fontId="0" fillId="8" borderId="1" xfId="0" applyFont="1" applyFill="1" applyBorder="1" applyProtection="1"/>
    <xf numFmtId="0" fontId="7" fillId="8" borderId="1" xfId="0" applyFont="1" applyFill="1" applyBorder="1" applyProtection="1">
      <protection locked="0"/>
    </xf>
    <xf numFmtId="0" fontId="0" fillId="8" borderId="1" xfId="0" applyFill="1" applyBorder="1" applyProtection="1">
      <protection locked="0"/>
    </xf>
    <xf numFmtId="0" fontId="4" fillId="2" borderId="2" xfId="0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7" fillId="8" borderId="44" xfId="0" applyFont="1" applyFill="1" applyBorder="1" applyProtection="1">
      <protection locked="0"/>
    </xf>
    <xf numFmtId="0" fontId="0" fillId="0" borderId="44" xfId="0" applyBorder="1" applyProtection="1"/>
    <xf numFmtId="10" fontId="0" fillId="0" borderId="45" xfId="0" applyNumberFormat="1" applyBorder="1" applyProtection="1"/>
    <xf numFmtId="0" fontId="0" fillId="8" borderId="47" xfId="0" applyFont="1" applyFill="1" applyBorder="1" applyProtection="1"/>
    <xf numFmtId="0" fontId="7" fillId="8" borderId="47" xfId="0" applyFont="1" applyFill="1" applyBorder="1" applyProtection="1">
      <protection locked="0"/>
    </xf>
    <xf numFmtId="0" fontId="0" fillId="0" borderId="47" xfId="0" applyBorder="1" applyProtection="1"/>
    <xf numFmtId="0" fontId="0" fillId="4" borderId="44" xfId="0" applyFill="1" applyBorder="1" applyProtection="1"/>
    <xf numFmtId="0" fontId="0" fillId="4" borderId="49" xfId="0" applyFill="1" applyBorder="1" applyProtection="1"/>
    <xf numFmtId="0" fontId="0" fillId="0" borderId="50" xfId="0" applyBorder="1" applyProtection="1"/>
    <xf numFmtId="0" fontId="0" fillId="8" borderId="3" xfId="0" applyFont="1" applyFill="1" applyBorder="1" applyProtection="1"/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Protection="1"/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9" fillId="0" borderId="0" xfId="0" applyFont="1" applyAlignment="1"/>
    <xf numFmtId="0" fontId="23" fillId="0" borderId="0" xfId="0" applyFont="1"/>
    <xf numFmtId="0" fontId="3" fillId="2" borderId="3" xfId="0" applyFont="1" applyFill="1" applyBorder="1" applyAlignment="1" applyProtection="1">
      <alignment horizontal="center"/>
    </xf>
    <xf numFmtId="0" fontId="3" fillId="0" borderId="3" xfId="0" applyFont="1" applyBorder="1" applyProtection="1"/>
    <xf numFmtId="0" fontId="3" fillId="2" borderId="1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10" fillId="0" borderId="42" xfId="0" applyFont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7" fillId="4" borderId="1" xfId="0" applyFont="1" applyFill="1" applyBorder="1" applyProtection="1">
      <protection locked="0"/>
    </xf>
    <xf numFmtId="0" fontId="7" fillId="4" borderId="44" xfId="0" applyFont="1" applyFill="1" applyBorder="1" applyProtection="1">
      <protection locked="0"/>
    </xf>
    <xf numFmtId="0" fontId="0" fillId="4" borderId="0" xfId="0" applyFill="1" applyBorder="1" applyProtection="1"/>
    <xf numFmtId="0" fontId="0" fillId="0" borderId="0" xfId="0" applyBorder="1" applyProtection="1"/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/>
    <xf numFmtId="0" fontId="0" fillId="8" borderId="1" xfId="0" applyFill="1" applyBorder="1" applyProtection="1"/>
    <xf numFmtId="0" fontId="28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textRotation="90"/>
    </xf>
    <xf numFmtId="0" fontId="7" fillId="0" borderId="1" xfId="0" applyFont="1" applyBorder="1" applyProtection="1"/>
    <xf numFmtId="0" fontId="0" fillId="4" borderId="50" xfId="0" applyFill="1" applyBorder="1" applyProtection="1"/>
    <xf numFmtId="0" fontId="0" fillId="3" borderId="2" xfId="0" applyFill="1" applyBorder="1" applyAlignment="1" applyProtection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0" fillId="10" borderId="48" xfId="0" applyFill="1" applyBorder="1" applyAlignment="1">
      <alignment horizontal="center" vertical="center" textRotation="90"/>
    </xf>
    <xf numFmtId="0" fontId="14" fillId="5" borderId="26" xfId="0" applyFont="1" applyFill="1" applyBorder="1" applyAlignment="1">
      <alignment horizontal="center" vertical="top"/>
    </xf>
    <xf numFmtId="0" fontId="15" fillId="5" borderId="27" xfId="0" applyFont="1" applyFill="1" applyBorder="1" applyAlignment="1">
      <alignment horizontal="center" vertical="top"/>
    </xf>
    <xf numFmtId="0" fontId="13" fillId="5" borderId="0" xfId="0" applyFont="1" applyFill="1" applyBorder="1" applyAlignment="1">
      <alignment vertical="center" wrapText="1"/>
    </xf>
    <xf numFmtId="0" fontId="0" fillId="5" borderId="0" xfId="0" applyFill="1" applyBorder="1" applyAlignment="1">
      <alignment vertical="center"/>
    </xf>
    <xf numFmtId="17" fontId="2" fillId="0" borderId="0" xfId="0" applyNumberFormat="1" applyFont="1" applyBorder="1" applyAlignment="1"/>
    <xf numFmtId="0" fontId="2" fillId="0" borderId="0" xfId="0" applyFont="1" applyBorder="1" applyAlignment="1"/>
    <xf numFmtId="0" fontId="0" fillId="0" borderId="0" xfId="0" applyAlignment="1"/>
    <xf numFmtId="17" fontId="16" fillId="5" borderId="0" xfId="0" applyNumberFormat="1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17" fontId="13" fillId="5" borderId="0" xfId="0" applyNumberFormat="1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13" fillId="5" borderId="0" xfId="0" applyFont="1" applyFill="1" applyBorder="1" applyAlignment="1">
      <alignment wrapText="1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9" fontId="11" fillId="0" borderId="17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11" fillId="0" borderId="35" xfId="0" applyNumberFormat="1" applyFont="1" applyBorder="1" applyAlignment="1">
      <alignment horizontal="center" vertical="top"/>
    </xf>
    <xf numFmtId="49" fontId="0" fillId="0" borderId="35" xfId="0" applyNumberFormat="1" applyBorder="1" applyAlignment="1">
      <alignment horizontal="center" vertical="top"/>
    </xf>
    <xf numFmtId="0" fontId="19" fillId="0" borderId="0" xfId="0" applyFont="1" applyAlignment="1"/>
    <xf numFmtId="17" fontId="13" fillId="5" borderId="0" xfId="0" applyNumberFormat="1" applyFont="1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13" fillId="5" borderId="0" xfId="0" applyFont="1" applyFill="1" applyBorder="1" applyAlignment="1">
      <alignment vertical="top" wrapText="1"/>
    </xf>
    <xf numFmtId="0" fontId="0" fillId="0" borderId="22" xfId="0" applyBorder="1" applyAlignment="1"/>
    <xf numFmtId="0" fontId="1" fillId="6" borderId="12" xfId="0" applyFont="1" applyFill="1" applyBorder="1" applyAlignment="1" applyProtection="1">
      <alignment horizontal="right"/>
    </xf>
    <xf numFmtId="0" fontId="0" fillId="6" borderId="13" xfId="0" applyFill="1" applyBorder="1" applyAlignment="1" applyProtection="1">
      <alignment horizontal="right"/>
    </xf>
    <xf numFmtId="0" fontId="20" fillId="0" borderId="11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20" fillId="0" borderId="9" xfId="0" applyFont="1" applyBorder="1" applyAlignment="1" applyProtection="1">
      <protection locked="0"/>
    </xf>
    <xf numFmtId="0" fontId="20" fillId="0" borderId="10" xfId="0" applyFont="1" applyBorder="1" applyAlignment="1" applyProtection="1">
      <protection locked="0"/>
    </xf>
    <xf numFmtId="0" fontId="0" fillId="3" borderId="2" xfId="0" applyFill="1" applyBorder="1" applyAlignment="1" applyProtection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10" fillId="0" borderId="0" xfId="0" applyFont="1" applyBorder="1" applyAlignment="1" applyProtection="1">
      <alignment horizontal="center" vertical="top" wrapText="1"/>
    </xf>
    <xf numFmtId="0" fontId="0" fillId="9" borderId="2" xfId="0" applyFill="1" applyBorder="1" applyAlignment="1" applyProtection="1">
      <alignment textRotation="90"/>
    </xf>
    <xf numFmtId="0" fontId="0" fillId="9" borderId="48" xfId="0" applyFill="1" applyBorder="1" applyAlignment="1">
      <alignment textRotation="90"/>
    </xf>
    <xf numFmtId="164" fontId="10" fillId="0" borderId="15" xfId="0" applyNumberFormat="1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horizontal="justify" vertical="top" wrapText="1"/>
    </xf>
    <xf numFmtId="0" fontId="6" fillId="0" borderId="34" xfId="0" applyFont="1" applyBorder="1" applyAlignment="1" applyProtection="1">
      <alignment horizontal="justify" vertical="top" wrapText="1"/>
    </xf>
    <xf numFmtId="0" fontId="6" fillId="0" borderId="36" xfId="0" applyFont="1" applyBorder="1" applyAlignment="1" applyProtection="1">
      <alignment horizontal="justify" vertical="top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0" borderId="41" xfId="0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 applyProtection="1">
      <alignment vertical="top"/>
    </xf>
    <xf numFmtId="0" fontId="0" fillId="0" borderId="0" xfId="0" applyBorder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textRotation="90" wrapText="1"/>
    </xf>
    <xf numFmtId="0" fontId="26" fillId="0" borderId="7" xfId="0" applyFont="1" applyBorder="1" applyAlignment="1" applyProtection="1">
      <alignment horizontal="center" vertical="center" textRotation="90" wrapText="1"/>
    </xf>
    <xf numFmtId="0" fontId="27" fillId="0" borderId="7" xfId="0" applyFont="1" applyBorder="1" applyAlignment="1">
      <alignment horizontal="center" vertical="center" textRotation="90" wrapText="1"/>
    </xf>
    <xf numFmtId="0" fontId="20" fillId="7" borderId="0" xfId="0" applyFont="1" applyFill="1" applyBorder="1" applyAlignment="1" applyProtection="1"/>
    <xf numFmtId="0" fontId="20" fillId="7" borderId="9" xfId="0" applyFont="1" applyFill="1" applyBorder="1" applyAlignment="1" applyProtection="1"/>
    <xf numFmtId="0" fontId="22" fillId="0" borderId="41" xfId="0" applyFont="1" applyBorder="1" applyAlignment="1" applyProtection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wrapText="1"/>
    </xf>
    <xf numFmtId="0" fontId="10" fillId="0" borderId="16" xfId="0" applyFont="1" applyBorder="1" applyAlignment="1" applyProtection="1">
      <alignment horizontal="center" wrapText="1"/>
    </xf>
    <xf numFmtId="0" fontId="6" fillId="0" borderId="37" xfId="0" applyFont="1" applyBorder="1" applyAlignment="1" applyProtection="1">
      <alignment horizontal="justify" vertical="justify" wrapText="1"/>
    </xf>
    <xf numFmtId="0" fontId="6" fillId="0" borderId="34" xfId="0" applyFont="1" applyBorder="1" applyAlignment="1" applyProtection="1">
      <alignment horizontal="justify" vertical="justify" wrapText="1"/>
    </xf>
    <xf numFmtId="0" fontId="6" fillId="0" borderId="36" xfId="0" applyFont="1" applyBorder="1" applyAlignment="1" applyProtection="1">
      <alignment horizontal="justify" vertical="justify" wrapText="1"/>
    </xf>
    <xf numFmtId="0" fontId="22" fillId="0" borderId="1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4" fillId="0" borderId="43" xfId="0" applyFont="1" applyBorder="1" applyAlignment="1" applyProtection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23">
    <dxf>
      <fill>
        <patternFill patternType="lightUp">
          <fgColor theme="1"/>
        </patternFill>
      </fill>
    </dxf>
    <dxf>
      <fill>
        <patternFill patternType="lightUp">
          <fgColor auto="1"/>
        </patternFill>
      </fill>
    </dxf>
    <dxf>
      <fill>
        <patternFill patternType="lightUp">
          <f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theme="1"/>
        </patternFill>
      </fill>
    </dxf>
    <dxf>
      <fill>
        <patternFill patternType="lightUp">
          <f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CC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30</xdr:row>
      <xdr:rowOff>0</xdr:rowOff>
    </xdr:from>
    <xdr:to>
      <xdr:col>12</xdr:col>
      <xdr:colOff>657225</xdr:colOff>
      <xdr:row>39</xdr:row>
      <xdr:rowOff>114299</xdr:rowOff>
    </xdr:to>
    <xdr:pic>
      <xdr:nvPicPr>
        <xdr:cNvPr id="5134" name="Image 15">
          <a:extLst>
            <a:ext uri="{FF2B5EF4-FFF2-40B4-BE49-F238E27FC236}">
              <a16:creationId xmlns=""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781675"/>
          <a:ext cx="449580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589206</xdr:colOff>
      <xdr:row>33</xdr:row>
      <xdr:rowOff>38610</xdr:rowOff>
    </xdr:from>
    <xdr:to>
      <xdr:col>8</xdr:col>
      <xdr:colOff>434479</xdr:colOff>
      <xdr:row>34</xdr:row>
      <xdr:rowOff>38296</xdr:rowOff>
    </xdr:to>
    <xdr:sp macro="" textlink="">
      <xdr:nvSpPr>
        <xdr:cNvPr id="2" name="Flèche droite à entail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-600000">
          <a:off x="3770556" y="6620385"/>
          <a:ext cx="2131273" cy="218761"/>
        </a:xfrm>
        <a:prstGeom prst="notchedRightArrow">
          <a:avLst>
            <a:gd name="adj1" fmla="val 50000"/>
            <a:gd name="adj2" fmla="val 56549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276225</xdr:colOff>
      <xdr:row>14</xdr:row>
      <xdr:rowOff>19050</xdr:rowOff>
    </xdr:from>
    <xdr:to>
      <xdr:col>14</xdr:col>
      <xdr:colOff>314325</xdr:colOff>
      <xdr:row>16</xdr:row>
      <xdr:rowOff>657225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5010150"/>
          <a:ext cx="6438900" cy="1333500"/>
        </a:xfrm>
        <a:prstGeom prst="rect">
          <a:avLst/>
        </a:prstGeom>
      </xdr:spPr>
    </xdr:pic>
    <xdr:clientData/>
  </xdr:twoCellAnchor>
  <xdr:twoCellAnchor>
    <xdr:from>
      <xdr:col>6</xdr:col>
      <xdr:colOff>542925</xdr:colOff>
      <xdr:row>16</xdr:row>
      <xdr:rowOff>438150</xdr:rowOff>
    </xdr:from>
    <xdr:to>
      <xdr:col>7</xdr:col>
      <xdr:colOff>533400</xdr:colOff>
      <xdr:row>20</xdr:row>
      <xdr:rowOff>142875</xdr:rowOff>
    </xdr:to>
    <xdr:cxnSp macro="">
      <xdr:nvCxnSpPr>
        <xdr:cNvPr id="5" name="Connecteur droit avec flèche 4"/>
        <xdr:cNvCxnSpPr/>
      </xdr:nvCxnSpPr>
      <xdr:spPr>
        <a:xfrm>
          <a:off x="4686300" y="6124575"/>
          <a:ext cx="790575" cy="990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390525</xdr:colOff>
      <xdr:row>16</xdr:row>
      <xdr:rowOff>428625</xdr:rowOff>
    </xdr:from>
    <xdr:to>
      <xdr:col>7</xdr:col>
      <xdr:colOff>676275</xdr:colOff>
      <xdr:row>21</xdr:row>
      <xdr:rowOff>19050</xdr:rowOff>
    </xdr:to>
    <xdr:cxnSp macro="">
      <xdr:nvCxnSpPr>
        <xdr:cNvPr id="7" name="Connecteur droit avec flèche 6"/>
        <xdr:cNvCxnSpPr/>
      </xdr:nvCxnSpPr>
      <xdr:spPr>
        <a:xfrm>
          <a:off x="5334000" y="6115050"/>
          <a:ext cx="285750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762001</xdr:colOff>
      <xdr:row>16</xdr:row>
      <xdr:rowOff>400050</xdr:rowOff>
    </xdr:from>
    <xdr:to>
      <xdr:col>8</xdr:col>
      <xdr:colOff>38100</xdr:colOff>
      <xdr:row>20</xdr:row>
      <xdr:rowOff>133350</xdr:rowOff>
    </xdr:to>
    <xdr:cxnSp macro="">
      <xdr:nvCxnSpPr>
        <xdr:cNvPr id="9" name="Connecteur droit avec flèche 8"/>
        <xdr:cNvCxnSpPr/>
      </xdr:nvCxnSpPr>
      <xdr:spPr>
        <a:xfrm>
          <a:off x="5705476" y="6086475"/>
          <a:ext cx="76199" cy="1019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abSelected="1" view="pageLayout" zoomScaleNormal="53" zoomScaleSheetLayoutView="100" workbookViewId="0">
      <selection activeCell="B8" sqref="B8:C8"/>
    </sheetView>
  </sheetViews>
  <sheetFormatPr baseColWidth="10" defaultColWidth="11.42578125" defaultRowHeight="12.75" x14ac:dyDescent="0.2"/>
  <cols>
    <col min="1" max="2" width="4.85546875" customWidth="1"/>
    <col min="3" max="3" width="15.140625" bestFit="1" customWidth="1"/>
  </cols>
  <sheetData>
    <row r="1" spans="2:13" ht="9.75" customHeight="1" x14ac:dyDescent="0.2"/>
    <row r="2" spans="2:13" ht="54.75" customHeight="1" x14ac:dyDescent="0.4">
      <c r="C2" s="40"/>
      <c r="D2" s="119" t="s">
        <v>42</v>
      </c>
      <c r="E2" s="120"/>
      <c r="F2" s="120"/>
      <c r="G2" s="120"/>
      <c r="H2" s="120"/>
      <c r="I2" s="120"/>
      <c r="J2" s="120"/>
      <c r="K2" s="120"/>
      <c r="L2" s="120"/>
      <c r="M2" s="120"/>
    </row>
    <row r="3" spans="2:13" ht="29.25" customHeight="1" x14ac:dyDescent="0.4">
      <c r="C3" s="68"/>
      <c r="D3" s="121"/>
      <c r="E3" s="122"/>
      <c r="F3" s="122"/>
      <c r="G3" s="122"/>
      <c r="H3" s="122"/>
      <c r="I3" s="122"/>
      <c r="J3" s="122"/>
      <c r="K3" s="122"/>
      <c r="L3" s="122"/>
      <c r="M3" s="122"/>
    </row>
    <row r="4" spans="2:13" ht="49.5" customHeight="1" thickBot="1" x14ac:dyDescent="0.45">
      <c r="C4" s="68"/>
      <c r="D4" s="123" t="s">
        <v>33</v>
      </c>
      <c r="E4" s="124"/>
      <c r="F4" s="124"/>
      <c r="G4" s="124"/>
      <c r="H4" s="124"/>
      <c r="I4" s="124"/>
      <c r="J4" s="124"/>
      <c r="K4" s="124"/>
      <c r="L4" s="124"/>
      <c r="M4" s="124"/>
    </row>
    <row r="5" spans="2:13" ht="27" thickTop="1" x14ac:dyDescent="0.4"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2:13" ht="76.5" x14ac:dyDescent="1.1000000000000001">
      <c r="B6" s="71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2:13" ht="26.25" x14ac:dyDescent="0.4"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13" ht="20.25" x14ac:dyDescent="0.3">
      <c r="B8" s="125"/>
      <c r="C8" s="125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2:13" ht="20.25" x14ac:dyDescent="0.3">
      <c r="B9" s="70"/>
      <c r="C9" s="70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2:13" ht="13.5" thickBot="1" x14ac:dyDescent="0.25">
      <c r="B10" s="2"/>
    </row>
    <row r="11" spans="2:13" ht="21.75" thickTop="1" thickBot="1" x14ac:dyDescent="0.25">
      <c r="B11" s="105">
        <v>1</v>
      </c>
      <c r="C11" s="106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2:13" ht="13.5" thickTop="1" x14ac:dyDescent="0.2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2:13" ht="18" x14ac:dyDescent="0.25">
      <c r="B13" s="25"/>
      <c r="C13" s="109" t="s">
        <v>43</v>
      </c>
      <c r="D13" s="110"/>
      <c r="E13" s="110"/>
      <c r="F13" s="110"/>
      <c r="G13" s="110"/>
      <c r="H13" s="110"/>
      <c r="I13" s="110"/>
      <c r="J13" s="110"/>
      <c r="K13" s="111"/>
      <c r="L13" s="9"/>
      <c r="M13" s="26"/>
    </row>
    <row r="14" spans="2:13" x14ac:dyDescent="0.2">
      <c r="B14" s="25"/>
      <c r="C14" s="13"/>
      <c r="D14" s="12"/>
      <c r="E14" s="12"/>
      <c r="F14" s="12"/>
      <c r="G14" s="12"/>
      <c r="H14" s="12"/>
      <c r="I14" s="12"/>
      <c r="J14" s="12"/>
      <c r="K14" s="9"/>
      <c r="L14" s="9"/>
      <c r="M14" s="26"/>
    </row>
    <row r="15" spans="2:13" ht="42" customHeight="1" x14ac:dyDescent="0.2">
      <c r="B15" s="25"/>
      <c r="C15" s="107" t="s">
        <v>0</v>
      </c>
      <c r="D15" s="108"/>
      <c r="E15" s="108"/>
      <c r="F15" s="108"/>
      <c r="G15" s="14"/>
      <c r="H15" s="14"/>
      <c r="I15" s="14"/>
      <c r="J15" s="14"/>
      <c r="K15" s="9"/>
      <c r="L15" s="9"/>
      <c r="M15" s="26"/>
    </row>
    <row r="16" spans="2:13" x14ac:dyDescent="0.2">
      <c r="B16" s="25"/>
      <c r="C16" s="108"/>
      <c r="D16" s="108"/>
      <c r="E16" s="108"/>
      <c r="F16" s="108"/>
      <c r="G16" s="14"/>
      <c r="H16" s="14"/>
      <c r="I16" s="14"/>
      <c r="J16" s="14"/>
      <c r="K16" s="9"/>
      <c r="L16" s="9"/>
      <c r="M16" s="26"/>
    </row>
    <row r="17" spans="2:13" ht="63" customHeight="1" x14ac:dyDescent="0.2">
      <c r="B17" s="25"/>
      <c r="C17" s="108"/>
      <c r="D17" s="108"/>
      <c r="E17" s="108"/>
      <c r="F17" s="108"/>
      <c r="G17" s="14"/>
      <c r="H17" s="14"/>
      <c r="I17" s="14"/>
      <c r="J17" s="14"/>
      <c r="K17" s="9"/>
      <c r="L17" s="9"/>
      <c r="M17" s="26"/>
    </row>
    <row r="18" spans="2:13" x14ac:dyDescent="0.2">
      <c r="B18" s="25"/>
      <c r="C18" s="11"/>
      <c r="D18" s="9"/>
      <c r="E18" s="9"/>
      <c r="F18" s="9"/>
      <c r="G18" s="9"/>
      <c r="H18" s="9"/>
      <c r="I18" s="9"/>
      <c r="J18" s="9"/>
      <c r="K18" s="9"/>
      <c r="L18" s="9"/>
      <c r="M18" s="26"/>
    </row>
    <row r="19" spans="2:13" x14ac:dyDescent="0.2">
      <c r="B19" s="25"/>
      <c r="C19" s="9"/>
      <c r="D19" s="9"/>
      <c r="E19" s="9"/>
      <c r="F19" s="9"/>
      <c r="G19" s="9"/>
      <c r="H19" s="9"/>
      <c r="I19" s="9"/>
      <c r="J19" s="9"/>
      <c r="K19" s="9"/>
      <c r="L19" s="9"/>
      <c r="M19" s="26"/>
    </row>
    <row r="20" spans="2:13" x14ac:dyDescent="0.2">
      <c r="B20" s="25"/>
      <c r="C20" s="9"/>
      <c r="D20" s="9"/>
      <c r="E20" s="9"/>
      <c r="F20" s="9"/>
      <c r="G20" s="9"/>
      <c r="H20" s="9"/>
      <c r="I20" s="9"/>
      <c r="J20" s="9"/>
      <c r="K20" s="9"/>
      <c r="L20" s="9"/>
      <c r="M20" s="26"/>
    </row>
    <row r="21" spans="2:13" x14ac:dyDescent="0.2">
      <c r="B21" s="25"/>
      <c r="C21" s="9"/>
      <c r="D21" s="9"/>
      <c r="E21" s="9"/>
      <c r="F21" s="9"/>
      <c r="G21" s="9"/>
      <c r="H21" s="9"/>
      <c r="I21" s="9"/>
      <c r="J21" s="9"/>
      <c r="K21" s="9"/>
      <c r="L21" s="9"/>
      <c r="M21" s="26"/>
    </row>
    <row r="22" spans="2:13" x14ac:dyDescent="0.2">
      <c r="B22" s="25"/>
      <c r="C22" s="9"/>
      <c r="D22" s="9"/>
      <c r="E22" s="9"/>
      <c r="F22" s="9"/>
      <c r="G22" s="9"/>
      <c r="H22" s="117" t="s">
        <v>44</v>
      </c>
      <c r="I22" s="118"/>
      <c r="J22" s="9"/>
      <c r="K22" s="9"/>
      <c r="L22" s="9"/>
      <c r="M22" s="26"/>
    </row>
    <row r="23" spans="2:13" x14ac:dyDescent="0.2">
      <c r="B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26"/>
    </row>
    <row r="24" spans="2:13" ht="13.5" thickBot="1" x14ac:dyDescent="0.25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2:13" ht="13.5" thickTop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2:13" ht="13.5" thickBo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ht="21.75" thickTop="1" thickBot="1" x14ac:dyDescent="0.25">
      <c r="B27" s="105">
        <v>2</v>
      </c>
      <c r="C27" s="106"/>
    </row>
    <row r="28" spans="2:13" ht="13.5" thickTop="1" x14ac:dyDescent="0.2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2:13" ht="18" x14ac:dyDescent="0.25">
      <c r="B29" s="19"/>
      <c r="C29" s="109" t="s">
        <v>1</v>
      </c>
      <c r="D29" s="110"/>
      <c r="E29" s="110"/>
      <c r="F29" s="110"/>
      <c r="G29" s="110"/>
      <c r="H29" s="110"/>
      <c r="I29" s="110"/>
      <c r="J29" s="110"/>
      <c r="K29" s="15"/>
      <c r="L29" s="9"/>
      <c r="M29" s="20"/>
    </row>
    <row r="30" spans="2:13" ht="13.5" customHeight="1" x14ac:dyDescent="0.25">
      <c r="B30" s="19"/>
      <c r="C30" s="15"/>
      <c r="D30" s="10"/>
      <c r="E30" s="10"/>
      <c r="F30" s="10"/>
      <c r="G30" s="10"/>
      <c r="H30" s="10"/>
      <c r="I30" s="10"/>
      <c r="J30" s="10"/>
      <c r="K30" s="15"/>
      <c r="L30" s="9"/>
      <c r="M30" s="20"/>
    </row>
    <row r="31" spans="2:13" ht="18" x14ac:dyDescent="0.25">
      <c r="B31" s="19"/>
      <c r="G31" s="12"/>
      <c r="H31" s="12"/>
      <c r="I31" s="10"/>
      <c r="J31" s="10"/>
      <c r="K31" s="15"/>
      <c r="L31" s="9"/>
      <c r="M31" s="20"/>
    </row>
    <row r="32" spans="2:13" ht="18" x14ac:dyDescent="0.25">
      <c r="B32" s="19"/>
      <c r="G32" s="10"/>
      <c r="H32" s="10"/>
      <c r="I32" s="10"/>
      <c r="J32" s="10"/>
      <c r="K32" s="15"/>
      <c r="L32" s="9"/>
      <c r="M32" s="20"/>
    </row>
    <row r="33" spans="2:13" ht="35.25" customHeight="1" x14ac:dyDescent="0.25">
      <c r="B33" s="19"/>
      <c r="C33" s="112" t="s">
        <v>2</v>
      </c>
      <c r="D33" s="113"/>
      <c r="E33" s="113"/>
      <c r="F33" s="113"/>
      <c r="G33" s="21"/>
      <c r="H33" s="21"/>
      <c r="I33" s="21"/>
      <c r="J33" s="21"/>
      <c r="K33" s="9"/>
      <c r="L33" s="9"/>
      <c r="M33" s="20"/>
    </row>
    <row r="34" spans="2:13" ht="17.25" customHeight="1" x14ac:dyDescent="0.3">
      <c r="B34" s="19"/>
      <c r="C34" s="114" t="s">
        <v>3</v>
      </c>
      <c r="D34" s="115"/>
      <c r="E34" s="115"/>
      <c r="F34" s="115"/>
      <c r="G34" s="21"/>
      <c r="H34" s="21"/>
      <c r="I34" s="21"/>
      <c r="J34" s="21"/>
      <c r="K34" s="9"/>
      <c r="L34" s="9"/>
      <c r="M34" s="20"/>
    </row>
    <row r="35" spans="2:13" ht="17.25" customHeight="1" x14ac:dyDescent="0.3">
      <c r="B35" s="19"/>
      <c r="C35" s="116" t="s">
        <v>4</v>
      </c>
      <c r="D35" s="115"/>
      <c r="E35" s="115"/>
      <c r="F35" s="115"/>
      <c r="G35" s="9"/>
      <c r="H35" s="9"/>
      <c r="I35" s="9"/>
      <c r="J35" s="9"/>
      <c r="K35" s="9"/>
      <c r="L35" s="9"/>
      <c r="M35" s="20"/>
    </row>
    <row r="36" spans="2:13" ht="33.75" customHeight="1" x14ac:dyDescent="0.3">
      <c r="B36" s="19"/>
      <c r="C36" s="116" t="s">
        <v>5</v>
      </c>
      <c r="D36" s="115"/>
      <c r="E36" s="115"/>
      <c r="F36" s="115"/>
      <c r="G36" s="9"/>
      <c r="H36" s="9"/>
      <c r="I36" s="9"/>
      <c r="J36" s="9"/>
      <c r="K36" s="9"/>
      <c r="L36" s="9"/>
      <c r="M36" s="20"/>
    </row>
    <row r="37" spans="2:13" ht="12" customHeight="1" x14ac:dyDescent="0.2">
      <c r="B37" s="19"/>
      <c r="G37" s="9"/>
      <c r="H37" s="9"/>
      <c r="I37" s="9"/>
      <c r="J37" s="9"/>
      <c r="K37" s="9"/>
      <c r="L37" s="9"/>
      <c r="M37" s="20"/>
    </row>
    <row r="38" spans="2:13" ht="21" customHeight="1" x14ac:dyDescent="0.2">
      <c r="B38" s="19"/>
      <c r="G38" s="9"/>
      <c r="H38" s="9"/>
      <c r="I38" s="9"/>
      <c r="J38" s="9"/>
      <c r="K38" s="9"/>
      <c r="L38" s="9"/>
      <c r="M38" s="20"/>
    </row>
    <row r="39" spans="2:13" ht="16.5" customHeight="1" x14ac:dyDescent="0.2">
      <c r="B39" s="19"/>
      <c r="G39" s="9"/>
      <c r="H39" s="9"/>
      <c r="I39" s="9"/>
      <c r="J39" s="9"/>
      <c r="K39" s="9"/>
      <c r="L39" s="9"/>
      <c r="M39" s="20"/>
    </row>
    <row r="40" spans="2:13" ht="18.75" customHeight="1" thickBot="1" x14ac:dyDescent="0.25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</row>
    <row r="41" spans="2:13" ht="18.75" customHeight="1" thickTop="1" x14ac:dyDescent="0.2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2:13" ht="13.5" thickBot="1" x14ac:dyDescent="0.25"/>
    <row r="43" spans="2:13" ht="21.75" thickTop="1" thickBot="1" x14ac:dyDescent="0.25">
      <c r="B43" s="105">
        <v>3</v>
      </c>
      <c r="C43" s="106"/>
    </row>
    <row r="44" spans="2:13" ht="13.5" thickTop="1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</row>
    <row r="45" spans="2:13" ht="18" x14ac:dyDescent="0.25">
      <c r="B45" s="19"/>
      <c r="C45" s="109" t="s">
        <v>6</v>
      </c>
      <c r="D45" s="110"/>
      <c r="E45" s="110"/>
      <c r="F45" s="110"/>
      <c r="G45" s="110"/>
      <c r="H45" s="110"/>
      <c r="I45" s="110"/>
      <c r="J45" s="110"/>
      <c r="K45" s="111"/>
      <c r="L45" s="111"/>
      <c r="M45" s="129"/>
    </row>
    <row r="46" spans="2:13" ht="18" x14ac:dyDescent="0.25">
      <c r="B46" s="19"/>
      <c r="C46" s="15"/>
      <c r="D46" s="10"/>
      <c r="E46" s="10"/>
      <c r="F46" s="10"/>
      <c r="G46" s="10"/>
      <c r="H46" s="10"/>
      <c r="I46" s="10"/>
      <c r="J46" s="10"/>
      <c r="K46" s="15"/>
      <c r="L46" s="9"/>
      <c r="M46" s="20"/>
    </row>
    <row r="47" spans="2:13" ht="20.25" customHeight="1" x14ac:dyDescent="0.25">
      <c r="B47" s="19"/>
      <c r="C47" s="112" t="s">
        <v>7</v>
      </c>
      <c r="D47" s="113"/>
      <c r="E47" s="113"/>
      <c r="F47" s="113"/>
      <c r="G47" s="12"/>
      <c r="I47" s="112" t="s">
        <v>8</v>
      </c>
      <c r="J47" s="113"/>
      <c r="K47" s="113"/>
      <c r="L47" s="113"/>
      <c r="M47" s="20"/>
    </row>
    <row r="48" spans="2:13" ht="72.75" customHeight="1" x14ac:dyDescent="0.3">
      <c r="B48" s="19"/>
      <c r="C48" s="114" t="s">
        <v>9</v>
      </c>
      <c r="D48" s="115"/>
      <c r="E48" s="115"/>
      <c r="F48" s="115"/>
      <c r="G48" s="10"/>
      <c r="I48" s="126" t="s">
        <v>40</v>
      </c>
      <c r="J48" s="127"/>
      <c r="K48" s="127"/>
      <c r="L48" s="127"/>
      <c r="M48" s="20"/>
    </row>
    <row r="49" spans="2:13" ht="56.25" customHeight="1" x14ac:dyDescent="0.3">
      <c r="B49" s="19"/>
      <c r="C49" s="116" t="s">
        <v>10</v>
      </c>
      <c r="D49" s="115"/>
      <c r="E49" s="115"/>
      <c r="F49" s="115"/>
      <c r="G49" s="21"/>
      <c r="I49" s="128" t="s">
        <v>11</v>
      </c>
      <c r="J49" s="127"/>
      <c r="K49" s="127"/>
      <c r="L49" s="127"/>
      <c r="M49" s="20"/>
    </row>
    <row r="50" spans="2:13" ht="13.5" thickBot="1" x14ac:dyDescent="0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4"/>
    </row>
    <row r="51" spans="2:13" ht="13.5" thickTop="1" x14ac:dyDescent="0.2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x14ac:dyDescent="0.2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 x14ac:dyDescent="0.2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3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2:13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</sheetData>
  <sheetProtection selectLockedCells="1"/>
  <mergeCells count="22">
    <mergeCell ref="I47:L47"/>
    <mergeCell ref="I48:L48"/>
    <mergeCell ref="I49:L49"/>
    <mergeCell ref="C45:M45"/>
    <mergeCell ref="C47:F47"/>
    <mergeCell ref="C48:F48"/>
    <mergeCell ref="C49:F49"/>
    <mergeCell ref="D2:M2"/>
    <mergeCell ref="D3:M3"/>
    <mergeCell ref="D4:M4"/>
    <mergeCell ref="B27:C27"/>
    <mergeCell ref="B8:C8"/>
    <mergeCell ref="B43:C43"/>
    <mergeCell ref="C15:F17"/>
    <mergeCell ref="C29:J29"/>
    <mergeCell ref="B11:C11"/>
    <mergeCell ref="C13:K13"/>
    <mergeCell ref="C33:F33"/>
    <mergeCell ref="C34:F34"/>
    <mergeCell ref="C35:F35"/>
    <mergeCell ref="C36:F36"/>
    <mergeCell ref="H22:I22"/>
  </mergeCells>
  <pageMargins left="0.7" right="0.7" top="0.75" bottom="0.75" header="0.3" footer="0.3"/>
  <pageSetup paperSize="9" scale="61" orientation="portrait" horizontalDpi="4294967293" r:id="rId1"/>
  <headerFooter>
    <oddFooter xml:space="preserve">&amp;C&amp;K02-066 &amp;"Arial,Gras"DGESCO &amp;"Arial,Italique"&amp;8 &amp;K000000     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8"/>
  <sheetViews>
    <sheetView showGridLines="0" topLeftCell="A61" zoomScaleNormal="100" workbookViewId="0">
      <selection activeCell="D6" sqref="D6:E6"/>
    </sheetView>
  </sheetViews>
  <sheetFormatPr baseColWidth="10" defaultColWidth="10.85546875" defaultRowHeight="15" x14ac:dyDescent="0.2"/>
  <cols>
    <col min="1" max="1" width="10.85546875" style="3"/>
    <col min="2" max="2" width="4.140625" style="3" customWidth="1"/>
    <col min="3" max="3" width="32" style="3" customWidth="1"/>
    <col min="4" max="4" width="28.42578125" style="3" customWidth="1"/>
    <col min="5" max="5" width="67" style="3" customWidth="1"/>
    <col min="6" max="16384" width="10.85546875" style="3"/>
  </cols>
  <sheetData>
    <row r="1" spans="2:5" ht="15.75" thickBot="1" x14ac:dyDescent="0.25"/>
    <row r="2" spans="2:5" ht="29.25" x14ac:dyDescent="0.6">
      <c r="C2" s="33" t="s">
        <v>12</v>
      </c>
      <c r="D2" s="132"/>
      <c r="E2" s="133"/>
    </row>
    <row r="3" spans="2:5" ht="29.25" x14ac:dyDescent="0.6">
      <c r="C3" s="34" t="s">
        <v>13</v>
      </c>
      <c r="D3" s="134"/>
      <c r="E3" s="134"/>
    </row>
    <row r="4" spans="2:5" ht="29.25" x14ac:dyDescent="0.6">
      <c r="C4" s="34" t="s">
        <v>14</v>
      </c>
      <c r="D4" s="134"/>
      <c r="E4" s="134"/>
    </row>
    <row r="5" spans="2:5" ht="29.25" x14ac:dyDescent="0.6">
      <c r="C5" s="34"/>
      <c r="D5" s="134"/>
      <c r="E5" s="134"/>
    </row>
    <row r="6" spans="2:5" ht="30" thickBot="1" x14ac:dyDescent="0.65">
      <c r="C6" s="35" t="s">
        <v>15</v>
      </c>
      <c r="D6" s="135"/>
      <c r="E6" s="135"/>
    </row>
    <row r="9" spans="2:5" s="36" customFormat="1" ht="18" x14ac:dyDescent="0.25">
      <c r="C9" s="37" t="s">
        <v>16</v>
      </c>
      <c r="D9" s="37" t="s">
        <v>17</v>
      </c>
      <c r="E9" s="37" t="s">
        <v>18</v>
      </c>
    </row>
    <row r="10" spans="2:5" s="36" customFormat="1" ht="18" x14ac:dyDescent="0.25">
      <c r="B10" s="37">
        <v>1</v>
      </c>
      <c r="C10" s="38"/>
      <c r="D10" s="38"/>
      <c r="E10" s="39" t="str">
        <f>CONCATENATE(C10," ",D10)</f>
        <v xml:space="preserve"> </v>
      </c>
    </row>
    <row r="11" spans="2:5" s="36" customFormat="1" ht="18" x14ac:dyDescent="0.25">
      <c r="B11" s="37">
        <v>2</v>
      </c>
      <c r="C11" s="38"/>
      <c r="D11" s="38"/>
      <c r="E11" s="39" t="str">
        <f t="shared" ref="E11:E48" si="0">CONCATENATE(C11," ",D11)</f>
        <v xml:space="preserve"> </v>
      </c>
    </row>
    <row r="12" spans="2:5" s="36" customFormat="1" ht="18" x14ac:dyDescent="0.25">
      <c r="B12" s="37">
        <v>3</v>
      </c>
      <c r="C12" s="38"/>
      <c r="D12" s="38"/>
      <c r="E12" s="39" t="str">
        <f t="shared" si="0"/>
        <v xml:space="preserve"> </v>
      </c>
    </row>
    <row r="13" spans="2:5" s="36" customFormat="1" ht="18" x14ac:dyDescent="0.25">
      <c r="B13" s="37">
        <v>4</v>
      </c>
      <c r="C13" s="38"/>
      <c r="D13" s="38"/>
      <c r="E13" s="39" t="str">
        <f t="shared" si="0"/>
        <v xml:space="preserve"> </v>
      </c>
    </row>
    <row r="14" spans="2:5" s="36" customFormat="1" ht="18" x14ac:dyDescent="0.25">
      <c r="B14" s="37">
        <v>5</v>
      </c>
      <c r="C14" s="38"/>
      <c r="D14" s="38"/>
      <c r="E14" s="39" t="str">
        <f t="shared" si="0"/>
        <v xml:space="preserve"> </v>
      </c>
    </row>
    <row r="15" spans="2:5" s="36" customFormat="1" ht="18" x14ac:dyDescent="0.25">
      <c r="B15" s="37">
        <v>6</v>
      </c>
      <c r="C15" s="38"/>
      <c r="D15" s="38"/>
      <c r="E15" s="39" t="str">
        <f t="shared" si="0"/>
        <v xml:space="preserve"> </v>
      </c>
    </row>
    <row r="16" spans="2:5" s="36" customFormat="1" ht="18" x14ac:dyDescent="0.25">
      <c r="B16" s="37">
        <v>7</v>
      </c>
      <c r="C16" s="38"/>
      <c r="D16" s="38"/>
      <c r="E16" s="39" t="str">
        <f t="shared" si="0"/>
        <v xml:space="preserve"> </v>
      </c>
    </row>
    <row r="17" spans="2:5" s="36" customFormat="1" ht="18" x14ac:dyDescent="0.25">
      <c r="B17" s="37">
        <v>8</v>
      </c>
      <c r="C17" s="38"/>
      <c r="D17" s="38"/>
      <c r="E17" s="39" t="str">
        <f t="shared" si="0"/>
        <v xml:space="preserve"> </v>
      </c>
    </row>
    <row r="18" spans="2:5" s="36" customFormat="1" ht="18" x14ac:dyDescent="0.25">
      <c r="B18" s="37">
        <v>9</v>
      </c>
      <c r="C18" s="38"/>
      <c r="D18" s="38"/>
      <c r="E18" s="39" t="str">
        <f t="shared" si="0"/>
        <v xml:space="preserve"> </v>
      </c>
    </row>
    <row r="19" spans="2:5" s="36" customFormat="1" ht="18" x14ac:dyDescent="0.25">
      <c r="B19" s="37">
        <v>10</v>
      </c>
      <c r="C19" s="38"/>
      <c r="D19" s="38"/>
      <c r="E19" s="39" t="str">
        <f t="shared" si="0"/>
        <v xml:space="preserve"> </v>
      </c>
    </row>
    <row r="20" spans="2:5" s="36" customFormat="1" ht="18" x14ac:dyDescent="0.25">
      <c r="B20" s="37">
        <v>11</v>
      </c>
      <c r="C20" s="38"/>
      <c r="D20" s="38"/>
      <c r="E20" s="39" t="str">
        <f t="shared" si="0"/>
        <v xml:space="preserve"> </v>
      </c>
    </row>
    <row r="21" spans="2:5" s="36" customFormat="1" ht="18" x14ac:dyDescent="0.25">
      <c r="B21" s="37">
        <v>12</v>
      </c>
      <c r="C21" s="38"/>
      <c r="D21" s="38"/>
      <c r="E21" s="39" t="str">
        <f t="shared" si="0"/>
        <v xml:space="preserve"> </v>
      </c>
    </row>
    <row r="22" spans="2:5" s="36" customFormat="1" ht="18" x14ac:dyDescent="0.25">
      <c r="B22" s="37">
        <v>13</v>
      </c>
      <c r="C22" s="38"/>
      <c r="D22" s="38"/>
      <c r="E22" s="39" t="str">
        <f t="shared" si="0"/>
        <v xml:space="preserve"> </v>
      </c>
    </row>
    <row r="23" spans="2:5" s="36" customFormat="1" ht="18" x14ac:dyDescent="0.25">
      <c r="B23" s="37">
        <v>14</v>
      </c>
      <c r="C23" s="38"/>
      <c r="D23" s="38"/>
      <c r="E23" s="39" t="str">
        <f t="shared" si="0"/>
        <v xml:space="preserve"> </v>
      </c>
    </row>
    <row r="24" spans="2:5" s="36" customFormat="1" ht="18" x14ac:dyDescent="0.25">
      <c r="B24" s="37">
        <v>15</v>
      </c>
      <c r="C24" s="38"/>
      <c r="D24" s="38"/>
      <c r="E24" s="39" t="str">
        <f t="shared" si="0"/>
        <v xml:space="preserve"> </v>
      </c>
    </row>
    <row r="25" spans="2:5" s="36" customFormat="1" ht="18" x14ac:dyDescent="0.25">
      <c r="B25" s="37">
        <v>16</v>
      </c>
      <c r="C25" s="38"/>
      <c r="D25" s="38"/>
      <c r="E25" s="39" t="str">
        <f t="shared" si="0"/>
        <v xml:space="preserve"> </v>
      </c>
    </row>
    <row r="26" spans="2:5" s="36" customFormat="1" ht="18" x14ac:dyDescent="0.25">
      <c r="B26" s="37">
        <v>17</v>
      </c>
      <c r="C26" s="38"/>
      <c r="D26" s="38"/>
      <c r="E26" s="39" t="str">
        <f t="shared" si="0"/>
        <v xml:space="preserve"> </v>
      </c>
    </row>
    <row r="27" spans="2:5" s="36" customFormat="1" ht="18" x14ac:dyDescent="0.25">
      <c r="B27" s="37">
        <v>18</v>
      </c>
      <c r="C27" s="38"/>
      <c r="D27" s="38"/>
      <c r="E27" s="39" t="str">
        <f t="shared" si="0"/>
        <v xml:space="preserve"> </v>
      </c>
    </row>
    <row r="28" spans="2:5" s="36" customFormat="1" ht="18" x14ac:dyDescent="0.25">
      <c r="B28" s="37">
        <v>19</v>
      </c>
      <c r="C28" s="38"/>
      <c r="D28" s="38"/>
      <c r="E28" s="39" t="str">
        <f t="shared" si="0"/>
        <v xml:space="preserve"> </v>
      </c>
    </row>
    <row r="29" spans="2:5" s="36" customFormat="1" ht="18" x14ac:dyDescent="0.25">
      <c r="B29" s="37">
        <v>20</v>
      </c>
      <c r="C29" s="38"/>
      <c r="D29" s="38"/>
      <c r="E29" s="39" t="str">
        <f t="shared" si="0"/>
        <v xml:space="preserve"> </v>
      </c>
    </row>
    <row r="30" spans="2:5" s="36" customFormat="1" ht="18" x14ac:dyDescent="0.25">
      <c r="B30" s="37">
        <v>21</v>
      </c>
      <c r="C30" s="38"/>
      <c r="D30" s="38"/>
      <c r="E30" s="39" t="str">
        <f t="shared" si="0"/>
        <v xml:space="preserve"> </v>
      </c>
    </row>
    <row r="31" spans="2:5" s="36" customFormat="1" ht="18" x14ac:dyDescent="0.25">
      <c r="B31" s="37">
        <v>22</v>
      </c>
      <c r="C31" s="38"/>
      <c r="D31" s="38"/>
      <c r="E31" s="39" t="str">
        <f t="shared" si="0"/>
        <v xml:space="preserve"> </v>
      </c>
    </row>
    <row r="32" spans="2:5" s="36" customFormat="1" ht="18" x14ac:dyDescent="0.25">
      <c r="B32" s="37">
        <v>23</v>
      </c>
      <c r="C32" s="38"/>
      <c r="D32" s="38"/>
      <c r="E32" s="39" t="str">
        <f t="shared" si="0"/>
        <v xml:space="preserve"> </v>
      </c>
    </row>
    <row r="33" spans="2:5" s="36" customFormat="1" ht="18" x14ac:dyDescent="0.25">
      <c r="B33" s="37">
        <v>24</v>
      </c>
      <c r="C33" s="38"/>
      <c r="D33" s="38"/>
      <c r="E33" s="39" t="str">
        <f t="shared" si="0"/>
        <v xml:space="preserve"> </v>
      </c>
    </row>
    <row r="34" spans="2:5" s="36" customFormat="1" ht="18" x14ac:dyDescent="0.25">
      <c r="B34" s="37">
        <v>25</v>
      </c>
      <c r="C34" s="38"/>
      <c r="D34" s="38"/>
      <c r="E34" s="39" t="str">
        <f t="shared" si="0"/>
        <v xml:space="preserve"> </v>
      </c>
    </row>
    <row r="35" spans="2:5" s="36" customFormat="1" ht="18" x14ac:dyDescent="0.25">
      <c r="B35" s="37">
        <v>26</v>
      </c>
      <c r="C35" s="38"/>
      <c r="D35" s="38"/>
      <c r="E35" s="39" t="str">
        <f t="shared" si="0"/>
        <v xml:space="preserve"> </v>
      </c>
    </row>
    <row r="36" spans="2:5" s="36" customFormat="1" ht="18" x14ac:dyDescent="0.25">
      <c r="B36" s="37">
        <v>27</v>
      </c>
      <c r="C36" s="38"/>
      <c r="D36" s="38"/>
      <c r="E36" s="39" t="str">
        <f t="shared" si="0"/>
        <v xml:space="preserve"> </v>
      </c>
    </row>
    <row r="37" spans="2:5" s="36" customFormat="1" ht="18" x14ac:dyDescent="0.25">
      <c r="B37" s="37">
        <v>28</v>
      </c>
      <c r="C37" s="38"/>
      <c r="D37" s="38"/>
      <c r="E37" s="39" t="str">
        <f t="shared" si="0"/>
        <v xml:space="preserve"> </v>
      </c>
    </row>
    <row r="38" spans="2:5" s="36" customFormat="1" ht="18" x14ac:dyDescent="0.25">
      <c r="B38" s="37">
        <v>29</v>
      </c>
      <c r="C38" s="38"/>
      <c r="D38" s="38"/>
      <c r="E38" s="39" t="str">
        <f t="shared" si="0"/>
        <v xml:space="preserve"> </v>
      </c>
    </row>
    <row r="39" spans="2:5" s="36" customFormat="1" ht="18" x14ac:dyDescent="0.25">
      <c r="B39" s="37">
        <v>30</v>
      </c>
      <c r="C39" s="38"/>
      <c r="D39" s="38"/>
      <c r="E39" s="39" t="str">
        <f t="shared" si="0"/>
        <v xml:space="preserve"> </v>
      </c>
    </row>
    <row r="40" spans="2:5" s="36" customFormat="1" ht="18" x14ac:dyDescent="0.25">
      <c r="B40" s="37">
        <v>31</v>
      </c>
      <c r="C40" s="38"/>
      <c r="D40" s="38"/>
      <c r="E40" s="39" t="str">
        <f t="shared" si="0"/>
        <v xml:space="preserve"> </v>
      </c>
    </row>
    <row r="41" spans="2:5" s="36" customFormat="1" ht="18" x14ac:dyDescent="0.25">
      <c r="B41" s="37">
        <v>32</v>
      </c>
      <c r="C41" s="38"/>
      <c r="D41" s="38"/>
      <c r="E41" s="39" t="str">
        <f t="shared" si="0"/>
        <v xml:space="preserve"> </v>
      </c>
    </row>
    <row r="42" spans="2:5" s="36" customFormat="1" ht="18" x14ac:dyDescent="0.25">
      <c r="B42" s="37">
        <v>33</v>
      </c>
      <c r="C42" s="38"/>
      <c r="D42" s="38"/>
      <c r="E42" s="39" t="str">
        <f t="shared" si="0"/>
        <v xml:space="preserve"> </v>
      </c>
    </row>
    <row r="43" spans="2:5" s="36" customFormat="1" ht="18" x14ac:dyDescent="0.25">
      <c r="B43" s="37">
        <v>34</v>
      </c>
      <c r="C43" s="38"/>
      <c r="D43" s="38"/>
      <c r="E43" s="39" t="str">
        <f t="shared" si="0"/>
        <v xml:space="preserve"> </v>
      </c>
    </row>
    <row r="44" spans="2:5" s="36" customFormat="1" ht="18" x14ac:dyDescent="0.25">
      <c r="B44" s="37">
        <v>35</v>
      </c>
      <c r="C44" s="38"/>
      <c r="D44" s="38"/>
      <c r="E44" s="39" t="str">
        <f t="shared" si="0"/>
        <v xml:space="preserve"> </v>
      </c>
    </row>
    <row r="45" spans="2:5" s="36" customFormat="1" ht="18" x14ac:dyDescent="0.25">
      <c r="B45" s="37">
        <v>36</v>
      </c>
      <c r="C45" s="38"/>
      <c r="D45" s="38"/>
      <c r="E45" s="39" t="str">
        <f t="shared" si="0"/>
        <v xml:space="preserve"> </v>
      </c>
    </row>
    <row r="46" spans="2:5" s="36" customFormat="1" ht="18" x14ac:dyDescent="0.25">
      <c r="B46" s="37">
        <v>37</v>
      </c>
      <c r="C46" s="38"/>
      <c r="D46" s="38"/>
      <c r="E46" s="39" t="str">
        <f t="shared" si="0"/>
        <v xml:space="preserve"> </v>
      </c>
    </row>
    <row r="47" spans="2:5" s="36" customFormat="1" ht="18" x14ac:dyDescent="0.25">
      <c r="B47" s="37">
        <v>38</v>
      </c>
      <c r="C47" s="38"/>
      <c r="D47" s="38"/>
      <c r="E47" s="39" t="str">
        <f t="shared" si="0"/>
        <v xml:space="preserve"> </v>
      </c>
    </row>
    <row r="48" spans="2:5" s="36" customFormat="1" ht="18" x14ac:dyDescent="0.25">
      <c r="B48" s="37">
        <v>39</v>
      </c>
      <c r="C48" s="38"/>
      <c r="D48" s="38"/>
      <c r="E48" s="39" t="str">
        <f t="shared" si="0"/>
        <v xml:space="preserve"> </v>
      </c>
    </row>
    <row r="49" spans="3:5" ht="20.25" x14ac:dyDescent="0.3">
      <c r="C49" s="130" t="s">
        <v>19</v>
      </c>
      <c r="D49" s="131"/>
      <c r="E49" s="8">
        <f>COUNTA(C10:C48)</f>
        <v>0</v>
      </c>
    </row>
    <row r="50" spans="3:5" s="44" customFormat="1" x14ac:dyDescent="0.2"/>
    <row r="51" spans="3:5" s="45" customFormat="1" x14ac:dyDescent="0.2"/>
    <row r="52" spans="3:5" s="45" customFormat="1" x14ac:dyDescent="0.2"/>
    <row r="53" spans="3:5" s="45" customFormat="1" x14ac:dyDescent="0.2"/>
    <row r="54" spans="3:5" s="45" customFormat="1" x14ac:dyDescent="0.2"/>
    <row r="55" spans="3:5" s="45" customFormat="1" x14ac:dyDescent="0.2"/>
    <row r="56" spans="3:5" s="45" customFormat="1" x14ac:dyDescent="0.2"/>
    <row r="57" spans="3:5" s="45" customFormat="1" x14ac:dyDescent="0.2"/>
    <row r="58" spans="3:5" s="45" customFormat="1" x14ac:dyDescent="0.2"/>
  </sheetData>
  <sheetProtection sheet="1" objects="1" scenarios="1" selectLockedCells="1"/>
  <mergeCells count="6">
    <mergeCell ref="C49:D49"/>
    <mergeCell ref="D2:E2"/>
    <mergeCell ref="D3:E3"/>
    <mergeCell ref="D4:E4"/>
    <mergeCell ref="D5:E5"/>
    <mergeCell ref="D6:E6"/>
  </mergeCells>
  <phoneticPr fontId="5" type="noConversion"/>
  <conditionalFormatting sqref="C10:E48">
    <cfRule type="expression" dxfId="22" priority="1">
      <formula>ISBLANK(C10:E48)</formula>
    </cfRule>
  </conditionalFormatting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5"/>
  <sheetViews>
    <sheetView topLeftCell="A52" zoomScale="50" zoomScaleNormal="50" workbookViewId="0">
      <selection activeCell="H36" sqref="H36:AC36"/>
    </sheetView>
  </sheetViews>
  <sheetFormatPr baseColWidth="10" defaultColWidth="11.42578125" defaultRowHeight="12.75" x14ac:dyDescent="0.2"/>
  <cols>
    <col min="1" max="1" width="16.42578125" style="46" customWidth="1"/>
    <col min="2" max="2" width="10" style="46" customWidth="1"/>
    <col min="3" max="3" width="9.7109375" style="46" customWidth="1"/>
    <col min="4" max="4" width="10" style="46" bestFit="1" customWidth="1"/>
    <col min="5" max="5" width="6.85546875" style="46" bestFit="1" customWidth="1"/>
    <col min="6" max="6" width="7.5703125" style="46" bestFit="1" customWidth="1"/>
    <col min="7" max="8" width="6.140625" style="46" bestFit="1" customWidth="1"/>
    <col min="9" max="9" width="7.5703125" style="46" bestFit="1" customWidth="1"/>
    <col min="10" max="10" width="6.85546875" style="46" bestFit="1" customWidth="1"/>
    <col min="11" max="11" width="7.5703125" style="46" bestFit="1" customWidth="1"/>
    <col min="12" max="12" width="6.140625" style="46" bestFit="1" customWidth="1"/>
    <col min="13" max="13" width="6.85546875" style="46" bestFit="1" customWidth="1"/>
    <col min="14" max="15" width="6.140625" style="46" bestFit="1" customWidth="1"/>
    <col min="16" max="16" width="7.5703125" style="46" bestFit="1" customWidth="1"/>
    <col min="17" max="19" width="6.85546875" style="46" bestFit="1" customWidth="1"/>
    <col min="20" max="29" width="8.28515625" style="46" bestFit="1" customWidth="1"/>
    <col min="30" max="30" width="6.28515625" style="46" bestFit="1" customWidth="1"/>
    <col min="31" max="37" width="7.28515625" style="46" bestFit="1" customWidth="1"/>
    <col min="38" max="42" width="6.28515625" style="46" bestFit="1" customWidth="1"/>
    <col min="43" max="45" width="3.28515625" style="46" bestFit="1" customWidth="1"/>
    <col min="46" max="46" width="4.28515625" style="46" bestFit="1" customWidth="1"/>
    <col min="47" max="47" width="9.85546875" style="46" bestFit="1" customWidth="1"/>
    <col min="48" max="16384" width="11.42578125" style="46"/>
  </cols>
  <sheetData>
    <row r="1" spans="1:47" ht="29.25" x14ac:dyDescent="0.6">
      <c r="A1" s="41" t="s">
        <v>12</v>
      </c>
      <c r="B1" s="164">
        <f>Classe!D2</f>
        <v>0</v>
      </c>
      <c r="C1" s="164"/>
      <c r="D1" s="164"/>
      <c r="E1" s="164"/>
      <c r="F1" s="164"/>
      <c r="G1" s="111"/>
      <c r="H1" s="111"/>
      <c r="I1" s="91"/>
    </row>
    <row r="2" spans="1:47" ht="29.25" x14ac:dyDescent="0.6">
      <c r="A2" s="42" t="s">
        <v>13</v>
      </c>
      <c r="B2" s="164">
        <f>Classe!D3</f>
        <v>0</v>
      </c>
      <c r="C2" s="164"/>
      <c r="D2" s="164"/>
      <c r="E2" s="164"/>
      <c r="F2" s="165"/>
      <c r="G2" s="111"/>
      <c r="H2" s="111"/>
      <c r="I2" s="91"/>
    </row>
    <row r="3" spans="1:47" ht="29.25" x14ac:dyDescent="0.6">
      <c r="A3" s="42" t="s">
        <v>14</v>
      </c>
      <c r="B3" s="164">
        <f>Classe!D4</f>
        <v>0</v>
      </c>
      <c r="C3" s="111"/>
      <c r="D3" s="111"/>
      <c r="E3" s="111"/>
      <c r="F3" s="111"/>
      <c r="G3" s="111"/>
      <c r="H3" s="111"/>
    </row>
    <row r="4" spans="1:47" ht="30" thickBot="1" x14ac:dyDescent="0.65">
      <c r="A4" s="43" t="s">
        <v>20</v>
      </c>
      <c r="B4" s="164">
        <f>Classe!D6</f>
        <v>0</v>
      </c>
      <c r="C4" s="164"/>
      <c r="D4" s="164"/>
      <c r="E4" s="164"/>
      <c r="F4" s="164"/>
      <c r="G4" s="111"/>
      <c r="H4" s="111"/>
      <c r="I4" s="97">
        <f>Classe!E49</f>
        <v>0</v>
      </c>
    </row>
    <row r="5" spans="1:47" x14ac:dyDescent="0.2">
      <c r="E5" s="91"/>
      <c r="F5" s="91"/>
      <c r="G5" s="91"/>
      <c r="H5" s="91"/>
      <c r="I5" s="91"/>
    </row>
    <row r="8" spans="1:47" ht="110.25" customHeight="1" x14ac:dyDescent="0.2">
      <c r="A8" s="171" t="s">
        <v>21</v>
      </c>
      <c r="B8" s="172"/>
      <c r="C8" s="173"/>
      <c r="D8" s="98">
        <f>Classe!$B10</f>
        <v>1</v>
      </c>
      <c r="E8" s="98">
        <f>Classe!$B11</f>
        <v>2</v>
      </c>
      <c r="F8" s="98">
        <f>Classe!$B12</f>
        <v>3</v>
      </c>
      <c r="G8" s="98">
        <f>Classe!$B13</f>
        <v>4</v>
      </c>
      <c r="H8" s="98">
        <f>Classe!$B14</f>
        <v>5</v>
      </c>
      <c r="I8" s="98">
        <f>Classe!$B15</f>
        <v>6</v>
      </c>
      <c r="J8" s="98">
        <f>Classe!$B16</f>
        <v>7</v>
      </c>
      <c r="K8" s="98">
        <f>Classe!$B17</f>
        <v>8</v>
      </c>
      <c r="L8" s="98">
        <f>Classe!$B18</f>
        <v>9</v>
      </c>
      <c r="M8" s="98">
        <f>Classe!$B19</f>
        <v>10</v>
      </c>
      <c r="N8" s="98">
        <f>Classe!$B20</f>
        <v>11</v>
      </c>
      <c r="O8" s="98">
        <f>Classe!$B21</f>
        <v>12</v>
      </c>
      <c r="P8" s="98">
        <f>Classe!$B22</f>
        <v>13</v>
      </c>
      <c r="Q8" s="98">
        <f>Classe!$B23</f>
        <v>14</v>
      </c>
      <c r="R8" s="98">
        <f>Classe!$B24</f>
        <v>15</v>
      </c>
      <c r="S8" s="98">
        <f>Classe!$B25</f>
        <v>16</v>
      </c>
      <c r="T8" s="98">
        <f>Classe!$B26</f>
        <v>17</v>
      </c>
      <c r="U8" s="98">
        <f>Classe!$B27</f>
        <v>18</v>
      </c>
      <c r="V8" s="98">
        <f>Classe!$B28</f>
        <v>19</v>
      </c>
      <c r="W8" s="98">
        <f>Classe!$B29</f>
        <v>20</v>
      </c>
      <c r="X8" s="98">
        <f>Classe!$B30</f>
        <v>21</v>
      </c>
      <c r="Y8" s="98">
        <f>Classe!$B31</f>
        <v>22</v>
      </c>
      <c r="Z8" s="98">
        <f>Classe!$B32</f>
        <v>23</v>
      </c>
      <c r="AA8" s="98">
        <f>Classe!$B33</f>
        <v>24</v>
      </c>
      <c r="AB8" s="98">
        <f>Classe!$B34</f>
        <v>25</v>
      </c>
      <c r="AC8" s="98">
        <f>Classe!$B35</f>
        <v>26</v>
      </c>
      <c r="AD8" s="98">
        <f>Classe!$B36</f>
        <v>27</v>
      </c>
      <c r="AE8" s="98">
        <f>Classe!$B37</f>
        <v>28</v>
      </c>
      <c r="AF8" s="98">
        <f>Classe!$B38</f>
        <v>29</v>
      </c>
      <c r="AG8" s="98">
        <f>Classe!$B39</f>
        <v>30</v>
      </c>
      <c r="AH8" s="98">
        <f>Classe!$B40</f>
        <v>31</v>
      </c>
      <c r="AI8" s="98">
        <f>Classe!$B41</f>
        <v>32</v>
      </c>
      <c r="AJ8" s="98">
        <f>Classe!$B42</f>
        <v>33</v>
      </c>
      <c r="AK8" s="98">
        <f>Classe!$B43</f>
        <v>34</v>
      </c>
      <c r="AL8" s="98">
        <f>Classe!$B44</f>
        <v>35</v>
      </c>
      <c r="AM8" s="98">
        <f>Classe!$B45</f>
        <v>36</v>
      </c>
      <c r="AN8" s="98">
        <f>Classe!$B46</f>
        <v>37</v>
      </c>
      <c r="AO8" s="98">
        <f>Classe!$B47</f>
        <v>38</v>
      </c>
      <c r="AP8" s="98">
        <f>Classe!$B48</f>
        <v>39</v>
      </c>
      <c r="AQ8" s="169" t="s">
        <v>22</v>
      </c>
      <c r="AR8" s="170"/>
      <c r="AS8" s="170"/>
      <c r="AT8" s="170"/>
      <c r="AU8" s="170"/>
    </row>
    <row r="9" spans="1:47" ht="215.1" customHeight="1" x14ac:dyDescent="0.2">
      <c r="A9" s="166" t="s">
        <v>31</v>
      </c>
      <c r="B9" s="174"/>
      <c r="C9" s="175"/>
      <c r="D9" s="102" t="str">
        <f>Classe!$E10</f>
        <v xml:space="preserve"> </v>
      </c>
      <c r="E9" s="102" t="str">
        <f>Classe!$E11</f>
        <v xml:space="preserve"> </v>
      </c>
      <c r="F9" s="102" t="str">
        <f>Classe!$E12</f>
        <v xml:space="preserve"> </v>
      </c>
      <c r="G9" s="102" t="str">
        <f>Classe!$E13</f>
        <v xml:space="preserve"> </v>
      </c>
      <c r="H9" s="102" t="str">
        <f>Classe!$E14</f>
        <v xml:space="preserve"> </v>
      </c>
      <c r="I9" s="102" t="str">
        <f>Classe!$E15</f>
        <v xml:space="preserve"> </v>
      </c>
      <c r="J9" s="102" t="str">
        <f>Classe!$E16</f>
        <v xml:space="preserve"> </v>
      </c>
      <c r="K9" s="102" t="str">
        <f>Classe!$E17</f>
        <v xml:space="preserve"> </v>
      </c>
      <c r="L9" s="102" t="str">
        <f>Classe!$E18</f>
        <v xml:space="preserve"> </v>
      </c>
      <c r="M9" s="102" t="str">
        <f>Classe!$E19</f>
        <v xml:space="preserve"> </v>
      </c>
      <c r="N9" s="102" t="str">
        <f>Classe!$E20</f>
        <v xml:space="preserve"> </v>
      </c>
      <c r="O9" s="102" t="str">
        <f>Classe!$E21</f>
        <v xml:space="preserve"> </v>
      </c>
      <c r="P9" s="102" t="str">
        <f>Classe!$E22</f>
        <v xml:space="preserve"> </v>
      </c>
      <c r="Q9" s="102" t="str">
        <f>Classe!$E23</f>
        <v xml:space="preserve"> </v>
      </c>
      <c r="R9" s="102" t="str">
        <f>Classe!$E24</f>
        <v xml:space="preserve"> </v>
      </c>
      <c r="S9" s="102" t="str">
        <f>Classe!$E25</f>
        <v xml:space="preserve"> </v>
      </c>
      <c r="T9" s="102" t="str">
        <f>Classe!$E26</f>
        <v xml:space="preserve"> </v>
      </c>
      <c r="U9" s="102" t="str">
        <f>Classe!$E27</f>
        <v xml:space="preserve"> </v>
      </c>
      <c r="V9" s="102" t="str">
        <f>Classe!$E28</f>
        <v xml:space="preserve"> </v>
      </c>
      <c r="W9" s="102" t="str">
        <f>Classe!$E29</f>
        <v xml:space="preserve"> </v>
      </c>
      <c r="X9" s="102" t="str">
        <f>Classe!$E30</f>
        <v xml:space="preserve"> </v>
      </c>
      <c r="Y9" s="102" t="str">
        <f>Classe!$E31</f>
        <v xml:space="preserve"> </v>
      </c>
      <c r="Z9" s="102" t="str">
        <f>Classe!$E32</f>
        <v xml:space="preserve"> </v>
      </c>
      <c r="AA9" s="102" t="str">
        <f>Classe!$E33</f>
        <v xml:space="preserve"> </v>
      </c>
      <c r="AB9" s="102" t="str">
        <f>Classe!$E34</f>
        <v xml:space="preserve"> </v>
      </c>
      <c r="AC9" s="102" t="str">
        <f>Classe!$E35</f>
        <v xml:space="preserve"> </v>
      </c>
      <c r="AD9" s="102" t="str">
        <f>Classe!$E36</f>
        <v xml:space="preserve"> </v>
      </c>
      <c r="AE9" s="102" t="str">
        <f>Classe!$E37</f>
        <v xml:space="preserve"> </v>
      </c>
      <c r="AF9" s="102" t="str">
        <f>Classe!$E38</f>
        <v xml:space="preserve"> </v>
      </c>
      <c r="AG9" s="102" t="str">
        <f>Classe!$E39</f>
        <v xml:space="preserve"> </v>
      </c>
      <c r="AH9" s="102" t="str">
        <f>Classe!$E40</f>
        <v xml:space="preserve"> </v>
      </c>
      <c r="AI9" s="102" t="str">
        <f>Classe!$E41</f>
        <v xml:space="preserve"> </v>
      </c>
      <c r="AJ9" s="102" t="str">
        <f>Classe!$E42</f>
        <v xml:space="preserve"> </v>
      </c>
      <c r="AK9" s="102" t="str">
        <f>Classe!$E43</f>
        <v xml:space="preserve"> </v>
      </c>
      <c r="AL9" s="102" t="str">
        <f>Classe!$E44</f>
        <v xml:space="preserve"> </v>
      </c>
      <c r="AM9" s="102" t="str">
        <f>Classe!$E45</f>
        <v xml:space="preserve"> </v>
      </c>
      <c r="AN9" s="102" t="str">
        <f>Classe!$E46</f>
        <v xml:space="preserve"> </v>
      </c>
      <c r="AO9" s="102" t="str">
        <f>Classe!$E47</f>
        <v xml:space="preserve"> </v>
      </c>
      <c r="AP9" s="102" t="str">
        <f>Classe!$E48</f>
        <v xml:space="preserve"> </v>
      </c>
      <c r="AQ9" s="139">
        <v>1</v>
      </c>
      <c r="AR9" s="139">
        <v>9</v>
      </c>
      <c r="AS9" s="139">
        <v>0</v>
      </c>
      <c r="AT9" s="139" t="s">
        <v>23</v>
      </c>
      <c r="AU9" s="139" t="s">
        <v>24</v>
      </c>
    </row>
    <row r="10" spans="1:47" ht="28.5" customHeight="1" thickBot="1" x14ac:dyDescent="0.25">
      <c r="A10" s="66" t="s">
        <v>35</v>
      </c>
      <c r="B10" s="66" t="s">
        <v>26</v>
      </c>
      <c r="C10" s="66" t="s">
        <v>36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40"/>
      <c r="AR10" s="140"/>
      <c r="AS10" s="140"/>
      <c r="AT10" s="140"/>
      <c r="AU10" s="140"/>
    </row>
    <row r="11" spans="1:47" ht="14.25" thickTop="1" thickBot="1" x14ac:dyDescent="0.25">
      <c r="A11" s="176" t="s">
        <v>39</v>
      </c>
      <c r="B11" s="160">
        <v>1</v>
      </c>
      <c r="C11" s="65">
        <v>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7">
        <f>COUNTIF(D11:AP11,1)</f>
        <v>0</v>
      </c>
      <c r="AR11" s="57">
        <f>COUNTIF(D11:AP11,9)</f>
        <v>0</v>
      </c>
      <c r="AS11" s="57">
        <f>COUNTIF(D11:AP11,0)</f>
        <v>0</v>
      </c>
      <c r="AT11" s="57">
        <f>COUNTIF(D11:AP11,"abs")</f>
        <v>0</v>
      </c>
      <c r="AU11" s="58" t="e">
        <f>AQ11/($I$4-AT11)</f>
        <v>#DIV/0!</v>
      </c>
    </row>
    <row r="12" spans="1:47" ht="14.25" thickTop="1" thickBot="1" x14ac:dyDescent="0.25">
      <c r="A12" s="177"/>
      <c r="B12" s="159"/>
      <c r="C12" s="48">
        <v>2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5">
        <f>COUNTIF(D12:AP12,1)</f>
        <v>0</v>
      </c>
      <c r="AR12" s="5">
        <f t="shared" ref="AR12:AR36" si="0">COUNTIF(D12:AP12,9)</f>
        <v>0</v>
      </c>
      <c r="AS12" s="5">
        <f t="shared" ref="AS12:AS36" si="1">COUNTIF(D12:AP12,0)</f>
        <v>0</v>
      </c>
      <c r="AT12" s="5">
        <f t="shared" ref="AT12" si="2">COUNTIF(D12:AP12,"abs")</f>
        <v>0</v>
      </c>
      <c r="AU12" s="58" t="e">
        <f t="shared" ref="AU12:AU36" si="3">AQ12/($I$4-AT12)</f>
        <v>#DIV/0!</v>
      </c>
    </row>
    <row r="13" spans="1:47" ht="14.25" thickTop="1" thickBot="1" x14ac:dyDescent="0.25">
      <c r="A13" s="177"/>
      <c r="B13" s="103">
        <v>2</v>
      </c>
      <c r="C13" s="50">
        <v>3</v>
      </c>
      <c r="D13" s="51"/>
      <c r="E13" s="51"/>
      <c r="F13" s="51"/>
      <c r="G13" s="51"/>
      <c r="H13" s="51"/>
      <c r="I13" s="56"/>
      <c r="J13" s="51"/>
      <c r="K13" s="56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">
        <f t="shared" ref="AQ13:AQ36" si="4">COUNTIF(D13:AP13,1)</f>
        <v>0</v>
      </c>
      <c r="AR13" s="5">
        <f t="shared" si="0"/>
        <v>0</v>
      </c>
      <c r="AS13" s="5">
        <f t="shared" si="1"/>
        <v>0</v>
      </c>
      <c r="AT13" s="5">
        <f>COUNTIF(D13:AP13,"ABSENT")</f>
        <v>0</v>
      </c>
      <c r="AU13" s="58" t="e">
        <f t="shared" si="3"/>
        <v>#DIV/0!</v>
      </c>
    </row>
    <row r="14" spans="1:47" s="49" customFormat="1" ht="14.25" thickTop="1" thickBot="1" x14ac:dyDescent="0.25">
      <c r="A14" s="177"/>
      <c r="B14" s="178">
        <v>3</v>
      </c>
      <c r="C14" s="48">
        <v>4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48">
        <f t="shared" si="4"/>
        <v>0</v>
      </c>
      <c r="AR14" s="48">
        <f t="shared" si="0"/>
        <v>0</v>
      </c>
      <c r="AS14" s="48">
        <f t="shared" si="1"/>
        <v>0</v>
      </c>
      <c r="AT14" s="5">
        <f t="shared" ref="AT14:AT36" si="5">COUNTIF(D14:AP14,"ABSENT")</f>
        <v>0</v>
      </c>
      <c r="AU14" s="58" t="e">
        <f t="shared" si="3"/>
        <v>#DIV/0!</v>
      </c>
    </row>
    <row r="15" spans="1:47" ht="14.25" thickTop="1" thickBot="1" x14ac:dyDescent="0.25">
      <c r="A15" s="177"/>
      <c r="B15" s="158"/>
      <c r="C15" s="67">
        <v>5</v>
      </c>
      <c r="D15" s="51"/>
      <c r="E15" s="51"/>
      <c r="F15" s="51"/>
      <c r="G15" s="51"/>
      <c r="H15" s="51"/>
      <c r="I15" s="56"/>
      <c r="J15" s="51"/>
      <c r="K15" s="56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">
        <f t="shared" si="4"/>
        <v>0</v>
      </c>
      <c r="AR15" s="5">
        <f t="shared" si="0"/>
        <v>0</v>
      </c>
      <c r="AS15" s="5">
        <f t="shared" si="1"/>
        <v>0</v>
      </c>
      <c r="AT15" s="5">
        <f t="shared" si="5"/>
        <v>0</v>
      </c>
      <c r="AU15" s="58" t="e">
        <f t="shared" si="3"/>
        <v>#DIV/0!</v>
      </c>
    </row>
    <row r="16" spans="1:47" ht="14.25" thickTop="1" thickBot="1" x14ac:dyDescent="0.25">
      <c r="A16" s="177"/>
      <c r="B16" s="159"/>
      <c r="C16" s="50">
        <v>6</v>
      </c>
      <c r="D16" s="51"/>
      <c r="E16" s="51"/>
      <c r="F16" s="51"/>
      <c r="G16" s="51"/>
      <c r="H16" s="51"/>
      <c r="I16" s="56"/>
      <c r="J16" s="51"/>
      <c r="K16" s="88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">
        <f t="shared" si="4"/>
        <v>0</v>
      </c>
      <c r="AR16" s="5">
        <f t="shared" si="0"/>
        <v>0</v>
      </c>
      <c r="AS16" s="5">
        <f t="shared" si="1"/>
        <v>0</v>
      </c>
      <c r="AT16" s="5">
        <f t="shared" si="5"/>
        <v>0</v>
      </c>
      <c r="AU16" s="58" t="e">
        <f t="shared" si="3"/>
        <v>#DIV/0!</v>
      </c>
    </row>
    <row r="17" spans="1:47" s="49" customFormat="1" ht="14.25" thickTop="1" thickBot="1" x14ac:dyDescent="0.25">
      <c r="A17" s="177"/>
      <c r="B17" s="156">
        <v>4</v>
      </c>
      <c r="C17" s="48">
        <v>7</v>
      </c>
      <c r="D17" s="88"/>
      <c r="E17" s="88"/>
      <c r="F17" s="88"/>
      <c r="G17" s="88"/>
      <c r="H17" s="88"/>
      <c r="I17" s="88"/>
      <c r="J17" s="88"/>
      <c r="K17" s="56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48">
        <f t="shared" si="4"/>
        <v>0</v>
      </c>
      <c r="AR17" s="48">
        <f t="shared" si="0"/>
        <v>0</v>
      </c>
      <c r="AS17" s="48">
        <f t="shared" si="1"/>
        <v>0</v>
      </c>
      <c r="AT17" s="5">
        <f t="shared" si="5"/>
        <v>0</v>
      </c>
      <c r="AU17" s="58" t="e">
        <f t="shared" si="3"/>
        <v>#DIV/0!</v>
      </c>
    </row>
    <row r="18" spans="1:47" ht="14.25" thickTop="1" thickBot="1" x14ac:dyDescent="0.25">
      <c r="A18" s="177"/>
      <c r="B18" s="156"/>
      <c r="C18" s="50">
        <v>8</v>
      </c>
      <c r="D18" s="51"/>
      <c r="E18" s="51"/>
      <c r="F18" s="51"/>
      <c r="G18" s="51"/>
      <c r="H18" s="51"/>
      <c r="I18" s="56"/>
      <c r="J18" s="51"/>
      <c r="K18" s="88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">
        <f t="shared" si="4"/>
        <v>0</v>
      </c>
      <c r="AR18" s="5">
        <f t="shared" si="0"/>
        <v>0</v>
      </c>
      <c r="AS18" s="5">
        <f t="shared" si="1"/>
        <v>0</v>
      </c>
      <c r="AT18" s="5">
        <f t="shared" si="5"/>
        <v>0</v>
      </c>
      <c r="AU18" s="58" t="e">
        <f t="shared" si="3"/>
        <v>#DIV/0!</v>
      </c>
    </row>
    <row r="19" spans="1:47" s="49" customFormat="1" ht="14.25" thickTop="1" thickBot="1" x14ac:dyDescent="0.25">
      <c r="A19" s="177"/>
      <c r="B19" s="156"/>
      <c r="C19" s="48">
        <v>9</v>
      </c>
      <c r="D19" s="88"/>
      <c r="E19" s="88"/>
      <c r="F19" s="88"/>
      <c r="G19" s="88"/>
      <c r="H19" s="88"/>
      <c r="I19" s="88"/>
      <c r="J19" s="88"/>
      <c r="K19" s="56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48">
        <f t="shared" si="4"/>
        <v>0</v>
      </c>
      <c r="AR19" s="48">
        <f t="shared" si="0"/>
        <v>0</v>
      </c>
      <c r="AS19" s="48">
        <f t="shared" si="1"/>
        <v>0</v>
      </c>
      <c r="AT19" s="5">
        <f t="shared" si="5"/>
        <v>0</v>
      </c>
      <c r="AU19" s="58" t="e">
        <f t="shared" si="3"/>
        <v>#DIV/0!</v>
      </c>
    </row>
    <row r="20" spans="1:47" ht="14.25" thickTop="1" thickBot="1" x14ac:dyDescent="0.25">
      <c r="A20" s="177"/>
      <c r="B20" s="92">
        <v>5</v>
      </c>
      <c r="C20" s="50">
        <v>10</v>
      </c>
      <c r="D20" s="51"/>
      <c r="E20" s="51"/>
      <c r="F20" s="51"/>
      <c r="G20" s="51"/>
      <c r="H20" s="51"/>
      <c r="I20" s="56"/>
      <c r="J20" s="51"/>
      <c r="K20" s="88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">
        <f t="shared" si="4"/>
        <v>0</v>
      </c>
      <c r="AR20" s="5">
        <f t="shared" si="0"/>
        <v>0</v>
      </c>
      <c r="AS20" s="5">
        <f t="shared" si="1"/>
        <v>0</v>
      </c>
      <c r="AT20" s="5">
        <f t="shared" si="5"/>
        <v>0</v>
      </c>
      <c r="AU20" s="58" t="e">
        <f t="shared" si="3"/>
        <v>#DIV/0!</v>
      </c>
    </row>
    <row r="21" spans="1:47" s="49" customFormat="1" ht="14.25" thickTop="1" thickBot="1" x14ac:dyDescent="0.25">
      <c r="A21" s="177"/>
      <c r="B21" s="156">
        <v>6</v>
      </c>
      <c r="C21" s="48">
        <v>11</v>
      </c>
      <c r="D21" s="88"/>
      <c r="E21" s="88"/>
      <c r="F21" s="88"/>
      <c r="G21" s="88"/>
      <c r="H21" s="88"/>
      <c r="I21" s="88"/>
      <c r="J21" s="88"/>
      <c r="K21" s="56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48">
        <f t="shared" si="4"/>
        <v>0</v>
      </c>
      <c r="AR21" s="48">
        <f t="shared" si="0"/>
        <v>0</v>
      </c>
      <c r="AS21" s="48">
        <f t="shared" si="1"/>
        <v>0</v>
      </c>
      <c r="AT21" s="5">
        <f t="shared" si="5"/>
        <v>0</v>
      </c>
      <c r="AU21" s="58" t="e">
        <f t="shared" si="3"/>
        <v>#DIV/0!</v>
      </c>
    </row>
    <row r="22" spans="1:47" ht="14.25" thickTop="1" thickBot="1" x14ac:dyDescent="0.25">
      <c r="A22" s="177"/>
      <c r="B22" s="156"/>
      <c r="C22" s="59">
        <v>12</v>
      </c>
      <c r="D22" s="60"/>
      <c r="E22" s="60"/>
      <c r="F22" s="60"/>
      <c r="G22" s="60"/>
      <c r="H22" s="60"/>
      <c r="I22" s="56"/>
      <c r="J22" s="60"/>
      <c r="K22" s="88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1">
        <f t="shared" si="4"/>
        <v>0</v>
      </c>
      <c r="AR22" s="61">
        <f t="shared" si="0"/>
        <v>0</v>
      </c>
      <c r="AS22" s="61">
        <f t="shared" si="1"/>
        <v>0</v>
      </c>
      <c r="AT22" s="5">
        <f t="shared" si="5"/>
        <v>0</v>
      </c>
      <c r="AU22" s="58" t="e">
        <f t="shared" si="3"/>
        <v>#DIV/0!</v>
      </c>
    </row>
    <row r="23" spans="1:47" s="49" customFormat="1" ht="14.25" thickTop="1" thickBot="1" x14ac:dyDescent="0.25">
      <c r="A23" s="177"/>
      <c r="B23" s="156"/>
      <c r="C23" s="62">
        <v>13</v>
      </c>
      <c r="D23" s="89"/>
      <c r="E23" s="89"/>
      <c r="F23" s="89"/>
      <c r="G23" s="89"/>
      <c r="H23" s="89"/>
      <c r="I23" s="88"/>
      <c r="J23" s="89"/>
      <c r="K23" s="56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62">
        <f t="shared" si="4"/>
        <v>0</v>
      </c>
      <c r="AR23" s="62">
        <f t="shared" si="0"/>
        <v>0</v>
      </c>
      <c r="AS23" s="62">
        <f t="shared" si="1"/>
        <v>0</v>
      </c>
      <c r="AT23" s="5">
        <f t="shared" si="5"/>
        <v>0</v>
      </c>
      <c r="AU23" s="58" t="e">
        <f t="shared" si="3"/>
        <v>#DIV/0!</v>
      </c>
    </row>
    <row r="24" spans="1:47" ht="14.25" thickTop="1" thickBot="1" x14ac:dyDescent="0.25">
      <c r="A24" s="177"/>
      <c r="B24" s="156"/>
      <c r="C24" s="50">
        <v>14</v>
      </c>
      <c r="D24" s="51"/>
      <c r="E24" s="51"/>
      <c r="F24" s="51"/>
      <c r="G24" s="51"/>
      <c r="H24" s="51"/>
      <c r="I24" s="56"/>
      <c r="J24" s="51"/>
      <c r="K24" s="88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">
        <f t="shared" si="4"/>
        <v>0</v>
      </c>
      <c r="AR24" s="5">
        <f t="shared" si="0"/>
        <v>0</v>
      </c>
      <c r="AS24" s="5">
        <f t="shared" si="1"/>
        <v>0</v>
      </c>
      <c r="AT24" s="5">
        <f t="shared" si="5"/>
        <v>0</v>
      </c>
      <c r="AU24" s="58" t="e">
        <f t="shared" si="3"/>
        <v>#DIV/0!</v>
      </c>
    </row>
    <row r="25" spans="1:47" s="49" customFormat="1" ht="14.25" thickTop="1" thickBot="1" x14ac:dyDescent="0.25">
      <c r="A25" s="177"/>
      <c r="B25" s="156"/>
      <c r="C25" s="48">
        <v>15</v>
      </c>
      <c r="D25" s="88"/>
      <c r="E25" s="88"/>
      <c r="F25" s="88"/>
      <c r="G25" s="88"/>
      <c r="H25" s="88"/>
      <c r="I25" s="56"/>
      <c r="J25" s="88"/>
      <c r="K25" s="56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48">
        <f t="shared" si="4"/>
        <v>0</v>
      </c>
      <c r="AR25" s="48">
        <f t="shared" si="0"/>
        <v>0</v>
      </c>
      <c r="AS25" s="48">
        <f t="shared" si="1"/>
        <v>0</v>
      </c>
      <c r="AT25" s="5">
        <f t="shared" si="5"/>
        <v>0</v>
      </c>
      <c r="AU25" s="58" t="e">
        <f t="shared" si="3"/>
        <v>#DIV/0!</v>
      </c>
    </row>
    <row r="26" spans="1:47" ht="14.25" thickTop="1" thickBot="1" x14ac:dyDescent="0.25">
      <c r="A26" s="177"/>
      <c r="B26" s="156">
        <v>7</v>
      </c>
      <c r="C26" s="50">
        <v>16</v>
      </c>
      <c r="D26" s="51"/>
      <c r="E26" s="51"/>
      <c r="F26" s="51"/>
      <c r="G26" s="51"/>
      <c r="H26" s="51"/>
      <c r="I26" s="88"/>
      <c r="J26" s="51"/>
      <c r="K26" s="88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">
        <f t="shared" si="4"/>
        <v>0</v>
      </c>
      <c r="AR26" s="5">
        <f t="shared" si="0"/>
        <v>0</v>
      </c>
      <c r="AS26" s="5">
        <f t="shared" si="1"/>
        <v>0</v>
      </c>
      <c r="AT26" s="5">
        <f t="shared" si="5"/>
        <v>0</v>
      </c>
      <c r="AU26" s="58" t="e">
        <f t="shared" si="3"/>
        <v>#DIV/0!</v>
      </c>
    </row>
    <row r="27" spans="1:47" s="49" customFormat="1" ht="14.25" thickTop="1" thickBot="1" x14ac:dyDescent="0.25">
      <c r="A27" s="177"/>
      <c r="B27" s="156"/>
      <c r="C27" s="48">
        <v>17</v>
      </c>
      <c r="D27" s="88"/>
      <c r="E27" s="88"/>
      <c r="F27" s="88"/>
      <c r="G27" s="88"/>
      <c r="H27" s="88"/>
      <c r="I27" s="56"/>
      <c r="J27" s="88"/>
      <c r="K27" s="56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48">
        <f t="shared" si="4"/>
        <v>0</v>
      </c>
      <c r="AR27" s="48">
        <f t="shared" si="0"/>
        <v>0</v>
      </c>
      <c r="AS27" s="48">
        <f t="shared" si="1"/>
        <v>0</v>
      </c>
      <c r="AT27" s="5">
        <f t="shared" si="5"/>
        <v>0</v>
      </c>
      <c r="AU27" s="58" t="e">
        <f t="shared" si="3"/>
        <v>#DIV/0!</v>
      </c>
    </row>
    <row r="28" spans="1:47" ht="14.25" thickTop="1" thickBot="1" x14ac:dyDescent="0.25">
      <c r="A28" s="177"/>
      <c r="B28" s="156"/>
      <c r="C28" s="50">
        <v>18</v>
      </c>
      <c r="D28" s="51"/>
      <c r="E28" s="51"/>
      <c r="F28" s="51"/>
      <c r="G28" s="51"/>
      <c r="H28" s="51"/>
      <c r="I28" s="88"/>
      <c r="J28" s="51"/>
      <c r="K28" s="88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">
        <f t="shared" si="4"/>
        <v>0</v>
      </c>
      <c r="AR28" s="5">
        <f t="shared" si="0"/>
        <v>0</v>
      </c>
      <c r="AS28" s="5">
        <f t="shared" si="1"/>
        <v>0</v>
      </c>
      <c r="AT28" s="5">
        <f t="shared" si="5"/>
        <v>0</v>
      </c>
      <c r="AU28" s="58" t="e">
        <f t="shared" si="3"/>
        <v>#DIV/0!</v>
      </c>
    </row>
    <row r="29" spans="1:47" s="49" customFormat="1" ht="14.25" thickTop="1" thickBot="1" x14ac:dyDescent="0.25">
      <c r="A29" s="177"/>
      <c r="B29" s="156"/>
      <c r="C29" s="48">
        <v>19</v>
      </c>
      <c r="D29" s="88"/>
      <c r="E29" s="88"/>
      <c r="F29" s="88"/>
      <c r="G29" s="88"/>
      <c r="H29" s="88"/>
      <c r="I29" s="56"/>
      <c r="J29" s="88"/>
      <c r="K29" s="56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48">
        <f t="shared" si="4"/>
        <v>0</v>
      </c>
      <c r="AR29" s="48">
        <f t="shared" si="0"/>
        <v>0</v>
      </c>
      <c r="AS29" s="48">
        <f t="shared" si="1"/>
        <v>0</v>
      </c>
      <c r="AT29" s="5">
        <f t="shared" si="5"/>
        <v>0</v>
      </c>
      <c r="AU29" s="58" t="e">
        <f t="shared" si="3"/>
        <v>#DIV/0!</v>
      </c>
    </row>
    <row r="30" spans="1:47" ht="14.25" thickTop="1" thickBot="1" x14ac:dyDescent="0.25">
      <c r="A30" s="177"/>
      <c r="B30" s="156">
        <v>8</v>
      </c>
      <c r="C30" s="50">
        <v>20</v>
      </c>
      <c r="D30" s="51"/>
      <c r="E30" s="51"/>
      <c r="F30" s="51"/>
      <c r="G30" s="51"/>
      <c r="H30" s="51"/>
      <c r="I30" s="88"/>
      <c r="J30" s="51"/>
      <c r="K30" s="88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">
        <f t="shared" si="4"/>
        <v>0</v>
      </c>
      <c r="AR30" s="5">
        <f t="shared" si="0"/>
        <v>0</v>
      </c>
      <c r="AS30" s="5">
        <f t="shared" si="1"/>
        <v>0</v>
      </c>
      <c r="AT30" s="5">
        <f t="shared" si="5"/>
        <v>0</v>
      </c>
      <c r="AU30" s="58" t="e">
        <f t="shared" si="3"/>
        <v>#DIV/0!</v>
      </c>
    </row>
    <row r="31" spans="1:47" ht="14.25" thickTop="1" thickBot="1" x14ac:dyDescent="0.25">
      <c r="A31" s="177"/>
      <c r="B31" s="156"/>
      <c r="C31" s="50">
        <v>21</v>
      </c>
      <c r="D31" s="51"/>
      <c r="E31" s="51"/>
      <c r="F31" s="51"/>
      <c r="G31" s="51"/>
      <c r="H31" s="51"/>
      <c r="I31" s="56"/>
      <c r="J31" s="51"/>
      <c r="K31" s="56"/>
      <c r="L31" s="51"/>
      <c r="M31" s="51"/>
      <c r="N31" s="51"/>
      <c r="O31" s="51"/>
      <c r="P31" s="88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">
        <f t="shared" si="4"/>
        <v>0</v>
      </c>
      <c r="AR31" s="5">
        <f t="shared" si="0"/>
        <v>0</v>
      </c>
      <c r="AS31" s="5">
        <f t="shared" si="1"/>
        <v>0</v>
      </c>
      <c r="AT31" s="5">
        <f t="shared" si="5"/>
        <v>0</v>
      </c>
      <c r="AU31" s="58" t="e">
        <f t="shared" si="3"/>
        <v>#DIV/0!</v>
      </c>
    </row>
    <row r="32" spans="1:47" s="49" customFormat="1" ht="14.25" thickTop="1" thickBot="1" x14ac:dyDescent="0.25">
      <c r="A32" s="177"/>
      <c r="B32" s="156"/>
      <c r="C32" s="48">
        <v>22</v>
      </c>
      <c r="D32" s="4"/>
      <c r="E32" s="4"/>
      <c r="F32" s="4"/>
      <c r="G32" s="4"/>
      <c r="H32" s="4"/>
      <c r="I32" s="88"/>
      <c r="J32" s="4"/>
      <c r="K32" s="88"/>
      <c r="L32" s="4"/>
      <c r="M32" s="4"/>
      <c r="N32" s="4"/>
      <c r="O32" s="4"/>
      <c r="P32" s="51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8">
        <f t="shared" si="4"/>
        <v>0</v>
      </c>
      <c r="AR32" s="48">
        <f t="shared" si="0"/>
        <v>0</v>
      </c>
      <c r="AS32" s="48">
        <f t="shared" si="1"/>
        <v>0</v>
      </c>
      <c r="AT32" s="5">
        <f t="shared" si="5"/>
        <v>0</v>
      </c>
      <c r="AU32" s="58" t="e">
        <f t="shared" si="3"/>
        <v>#DIV/0!</v>
      </c>
    </row>
    <row r="33" spans="1:47" ht="14.25" thickTop="1" thickBot="1" x14ac:dyDescent="0.25">
      <c r="A33" s="177"/>
      <c r="B33" s="156">
        <v>9</v>
      </c>
      <c r="C33" s="50">
        <v>23</v>
      </c>
      <c r="D33" s="51"/>
      <c r="E33" s="51"/>
      <c r="F33" s="51"/>
      <c r="G33" s="51"/>
      <c r="H33" s="51"/>
      <c r="I33" s="56"/>
      <c r="J33" s="51"/>
      <c r="K33" s="56"/>
      <c r="L33" s="51"/>
      <c r="M33" s="51"/>
      <c r="N33" s="51"/>
      <c r="O33" s="51"/>
      <c r="P33" s="88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">
        <f t="shared" si="4"/>
        <v>0</v>
      </c>
      <c r="AR33" s="5">
        <f t="shared" si="0"/>
        <v>0</v>
      </c>
      <c r="AS33" s="5">
        <f t="shared" si="1"/>
        <v>0</v>
      </c>
      <c r="AT33" s="5">
        <f t="shared" si="5"/>
        <v>0</v>
      </c>
      <c r="AU33" s="58" t="e">
        <f t="shared" si="3"/>
        <v>#DIV/0!</v>
      </c>
    </row>
    <row r="34" spans="1:47" s="49" customFormat="1" ht="14.25" thickTop="1" thickBot="1" x14ac:dyDescent="0.25">
      <c r="A34" s="177"/>
      <c r="B34" s="156"/>
      <c r="C34" s="48">
        <v>24</v>
      </c>
      <c r="D34" s="4"/>
      <c r="E34" s="4"/>
      <c r="F34" s="4"/>
      <c r="G34" s="4"/>
      <c r="H34" s="4"/>
      <c r="I34" s="88"/>
      <c r="J34" s="4"/>
      <c r="K34" s="88"/>
      <c r="L34" s="4"/>
      <c r="M34" s="4"/>
      <c r="N34" s="4"/>
      <c r="O34" s="4"/>
      <c r="P34" s="51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8">
        <f t="shared" si="4"/>
        <v>0</v>
      </c>
      <c r="AR34" s="48">
        <f t="shared" si="0"/>
        <v>0</v>
      </c>
      <c r="AS34" s="48">
        <f t="shared" si="1"/>
        <v>0</v>
      </c>
      <c r="AT34" s="5">
        <f t="shared" si="5"/>
        <v>0</v>
      </c>
      <c r="AU34" s="58" t="e">
        <f t="shared" si="3"/>
        <v>#DIV/0!</v>
      </c>
    </row>
    <row r="35" spans="1:47" ht="14.25" thickTop="1" thickBot="1" x14ac:dyDescent="0.25">
      <c r="A35" s="177"/>
      <c r="B35" s="156"/>
      <c r="C35" s="50">
        <v>25</v>
      </c>
      <c r="D35" s="51"/>
      <c r="E35" s="51"/>
      <c r="F35" s="51"/>
      <c r="G35" s="51"/>
      <c r="H35" s="51"/>
      <c r="I35" s="56"/>
      <c r="J35" s="51"/>
      <c r="K35" s="56"/>
      <c r="L35" s="51"/>
      <c r="M35" s="51"/>
      <c r="N35" s="51"/>
      <c r="O35" s="51"/>
      <c r="P35" s="88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">
        <f t="shared" si="4"/>
        <v>0</v>
      </c>
      <c r="AR35" s="5">
        <f t="shared" si="0"/>
        <v>0</v>
      </c>
      <c r="AS35" s="5">
        <f t="shared" si="1"/>
        <v>0</v>
      </c>
      <c r="AT35" s="5">
        <f t="shared" si="5"/>
        <v>0</v>
      </c>
      <c r="AU35" s="58" t="e">
        <f t="shared" si="3"/>
        <v>#DIV/0!</v>
      </c>
    </row>
    <row r="36" spans="1:47" s="49" customFormat="1" ht="14.25" thickTop="1" thickBot="1" x14ac:dyDescent="0.25">
      <c r="A36" s="177"/>
      <c r="B36" s="156"/>
      <c r="C36" s="48">
        <v>26</v>
      </c>
      <c r="D36" s="4"/>
      <c r="E36" s="4"/>
      <c r="F36" s="4"/>
      <c r="G36" s="4"/>
      <c r="H36" s="4"/>
      <c r="I36" s="88"/>
      <c r="J36" s="4"/>
      <c r="K36" s="8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8">
        <f t="shared" si="4"/>
        <v>0</v>
      </c>
      <c r="AR36" s="48">
        <f t="shared" si="0"/>
        <v>0</v>
      </c>
      <c r="AS36" s="48">
        <f t="shared" si="1"/>
        <v>0</v>
      </c>
      <c r="AT36" s="5">
        <f t="shared" si="5"/>
        <v>0</v>
      </c>
      <c r="AU36" s="58" t="e">
        <f t="shared" si="3"/>
        <v>#DIV/0!</v>
      </c>
    </row>
    <row r="37" spans="1:47" ht="13.5" thickTop="1" x14ac:dyDescent="0.2">
      <c r="A37" s="76"/>
      <c r="B37" s="77"/>
      <c r="C37" s="72">
        <v>1</v>
      </c>
      <c r="D37" s="100">
        <f t="shared" ref="D37:AP37" si="6">COUNTIF(D11:D36,1)</f>
        <v>0</v>
      </c>
      <c r="E37" s="100">
        <f t="shared" si="6"/>
        <v>0</v>
      </c>
      <c r="F37" s="100">
        <f t="shared" si="6"/>
        <v>0</v>
      </c>
      <c r="G37" s="100">
        <f t="shared" si="6"/>
        <v>0</v>
      </c>
      <c r="H37" s="100">
        <f t="shared" si="6"/>
        <v>0</v>
      </c>
      <c r="I37" s="100">
        <f t="shared" si="6"/>
        <v>0</v>
      </c>
      <c r="J37" s="100">
        <f t="shared" si="6"/>
        <v>0</v>
      </c>
      <c r="K37" s="100">
        <f t="shared" si="6"/>
        <v>0</v>
      </c>
      <c r="L37" s="100">
        <f t="shared" si="6"/>
        <v>0</v>
      </c>
      <c r="M37" s="100">
        <f t="shared" si="6"/>
        <v>0</v>
      </c>
      <c r="N37" s="100">
        <f t="shared" si="6"/>
        <v>0</v>
      </c>
      <c r="O37" s="100">
        <f t="shared" si="6"/>
        <v>0</v>
      </c>
      <c r="P37" s="100">
        <f t="shared" si="6"/>
        <v>0</v>
      </c>
      <c r="Q37" s="100">
        <f t="shared" si="6"/>
        <v>0</v>
      </c>
      <c r="R37" s="100">
        <f t="shared" si="6"/>
        <v>0</v>
      </c>
      <c r="S37" s="100">
        <f t="shared" si="6"/>
        <v>0</v>
      </c>
      <c r="T37" s="100">
        <f t="shared" si="6"/>
        <v>0</v>
      </c>
      <c r="U37" s="100">
        <f t="shared" si="6"/>
        <v>0</v>
      </c>
      <c r="V37" s="100">
        <f t="shared" si="6"/>
        <v>0</v>
      </c>
      <c r="W37" s="100">
        <f t="shared" si="6"/>
        <v>0</v>
      </c>
      <c r="X37" s="100">
        <f t="shared" si="6"/>
        <v>0</v>
      </c>
      <c r="Y37" s="100">
        <f t="shared" si="6"/>
        <v>0</v>
      </c>
      <c r="Z37" s="100">
        <f t="shared" si="6"/>
        <v>0</v>
      </c>
      <c r="AA37" s="100">
        <f t="shared" si="6"/>
        <v>0</v>
      </c>
      <c r="AB37" s="100">
        <f t="shared" si="6"/>
        <v>0</v>
      </c>
      <c r="AC37" s="100">
        <f t="shared" si="6"/>
        <v>0</v>
      </c>
      <c r="AD37" s="100">
        <f t="shared" si="6"/>
        <v>0</v>
      </c>
      <c r="AE37" s="100">
        <f t="shared" si="6"/>
        <v>0</v>
      </c>
      <c r="AF37" s="100">
        <f t="shared" si="6"/>
        <v>0</v>
      </c>
      <c r="AG37" s="100">
        <f t="shared" si="6"/>
        <v>0</v>
      </c>
      <c r="AH37" s="100">
        <f t="shared" si="6"/>
        <v>0</v>
      </c>
      <c r="AI37" s="100">
        <f t="shared" si="6"/>
        <v>0</v>
      </c>
      <c r="AJ37" s="100">
        <f t="shared" si="6"/>
        <v>0</v>
      </c>
      <c r="AK37" s="100">
        <f t="shared" si="6"/>
        <v>0</v>
      </c>
      <c r="AL37" s="100">
        <f t="shared" si="6"/>
        <v>0</v>
      </c>
      <c r="AM37" s="100">
        <f t="shared" si="6"/>
        <v>0</v>
      </c>
      <c r="AN37" s="100">
        <f t="shared" si="6"/>
        <v>0</v>
      </c>
      <c r="AO37" s="100">
        <f t="shared" si="6"/>
        <v>0</v>
      </c>
      <c r="AP37" s="100">
        <f t="shared" si="6"/>
        <v>0</v>
      </c>
      <c r="AQ37" s="101"/>
      <c r="AR37" s="64"/>
      <c r="AS37" s="64"/>
      <c r="AT37" s="64"/>
    </row>
    <row r="38" spans="1:47" x14ac:dyDescent="0.2">
      <c r="A38" s="82"/>
      <c r="B38" s="83"/>
      <c r="C38" s="72">
        <v>2</v>
      </c>
      <c r="D38" s="100">
        <f t="shared" ref="D38:AP38" si="7">COUNTIF(D11:D36,2)</f>
        <v>0</v>
      </c>
      <c r="E38" s="100">
        <f t="shared" si="7"/>
        <v>0</v>
      </c>
      <c r="F38" s="100">
        <f t="shared" si="7"/>
        <v>0</v>
      </c>
      <c r="G38" s="100">
        <f t="shared" si="7"/>
        <v>0</v>
      </c>
      <c r="H38" s="100">
        <f t="shared" si="7"/>
        <v>0</v>
      </c>
      <c r="I38" s="100">
        <f t="shared" si="7"/>
        <v>0</v>
      </c>
      <c r="J38" s="100">
        <f t="shared" si="7"/>
        <v>0</v>
      </c>
      <c r="K38" s="100">
        <f t="shared" si="7"/>
        <v>0</v>
      </c>
      <c r="L38" s="100">
        <f t="shared" si="7"/>
        <v>0</v>
      </c>
      <c r="M38" s="100">
        <f t="shared" si="7"/>
        <v>0</v>
      </c>
      <c r="N38" s="100">
        <f t="shared" si="7"/>
        <v>0</v>
      </c>
      <c r="O38" s="100">
        <f t="shared" si="7"/>
        <v>0</v>
      </c>
      <c r="P38" s="100">
        <f t="shared" si="7"/>
        <v>0</v>
      </c>
      <c r="Q38" s="100">
        <f t="shared" si="7"/>
        <v>0</v>
      </c>
      <c r="R38" s="100">
        <f t="shared" si="7"/>
        <v>0</v>
      </c>
      <c r="S38" s="100">
        <f t="shared" si="7"/>
        <v>0</v>
      </c>
      <c r="T38" s="100">
        <f t="shared" si="7"/>
        <v>0</v>
      </c>
      <c r="U38" s="100">
        <f t="shared" si="7"/>
        <v>0</v>
      </c>
      <c r="V38" s="100">
        <f t="shared" si="7"/>
        <v>0</v>
      </c>
      <c r="W38" s="100">
        <f t="shared" si="7"/>
        <v>0</v>
      </c>
      <c r="X38" s="100">
        <f t="shared" si="7"/>
        <v>0</v>
      </c>
      <c r="Y38" s="100">
        <f t="shared" si="7"/>
        <v>0</v>
      </c>
      <c r="Z38" s="100">
        <f t="shared" si="7"/>
        <v>0</v>
      </c>
      <c r="AA38" s="100">
        <f t="shared" si="7"/>
        <v>0</v>
      </c>
      <c r="AB38" s="100">
        <f t="shared" si="7"/>
        <v>0</v>
      </c>
      <c r="AC38" s="100">
        <f t="shared" si="7"/>
        <v>0</v>
      </c>
      <c r="AD38" s="100">
        <f t="shared" si="7"/>
        <v>0</v>
      </c>
      <c r="AE38" s="100">
        <f t="shared" si="7"/>
        <v>0</v>
      </c>
      <c r="AF38" s="100">
        <f t="shared" si="7"/>
        <v>0</v>
      </c>
      <c r="AG38" s="100">
        <f t="shared" si="7"/>
        <v>0</v>
      </c>
      <c r="AH38" s="100">
        <f t="shared" si="7"/>
        <v>0</v>
      </c>
      <c r="AI38" s="100">
        <f t="shared" si="7"/>
        <v>0</v>
      </c>
      <c r="AJ38" s="100">
        <f t="shared" si="7"/>
        <v>0</v>
      </c>
      <c r="AK38" s="100">
        <f t="shared" si="7"/>
        <v>0</v>
      </c>
      <c r="AL38" s="100">
        <f t="shared" si="7"/>
        <v>0</v>
      </c>
      <c r="AM38" s="100">
        <f t="shared" si="7"/>
        <v>0</v>
      </c>
      <c r="AN38" s="100">
        <f t="shared" si="7"/>
        <v>0</v>
      </c>
      <c r="AO38" s="100">
        <f t="shared" si="7"/>
        <v>0</v>
      </c>
      <c r="AP38" s="100">
        <f t="shared" si="7"/>
        <v>0</v>
      </c>
      <c r="AQ38" s="90"/>
      <c r="AR38" s="91"/>
      <c r="AS38" s="91"/>
      <c r="AT38" s="91"/>
    </row>
    <row r="39" spans="1:47" x14ac:dyDescent="0.2">
      <c r="A39" s="82"/>
      <c r="B39" s="83"/>
      <c r="C39" s="72">
        <v>3</v>
      </c>
      <c r="D39" s="100">
        <f t="shared" ref="D39:AP39" si="8">COUNTIF(D11:D36,3)</f>
        <v>0</v>
      </c>
      <c r="E39" s="100">
        <f t="shared" si="8"/>
        <v>0</v>
      </c>
      <c r="F39" s="100">
        <f t="shared" si="8"/>
        <v>0</v>
      </c>
      <c r="G39" s="100">
        <f t="shared" si="8"/>
        <v>0</v>
      </c>
      <c r="H39" s="100">
        <f t="shared" si="8"/>
        <v>0</v>
      </c>
      <c r="I39" s="100">
        <f t="shared" si="8"/>
        <v>0</v>
      </c>
      <c r="J39" s="100">
        <f t="shared" si="8"/>
        <v>0</v>
      </c>
      <c r="K39" s="100">
        <f t="shared" si="8"/>
        <v>0</v>
      </c>
      <c r="L39" s="100">
        <f t="shared" si="8"/>
        <v>0</v>
      </c>
      <c r="M39" s="100">
        <f t="shared" si="8"/>
        <v>0</v>
      </c>
      <c r="N39" s="100">
        <f t="shared" si="8"/>
        <v>0</v>
      </c>
      <c r="O39" s="100">
        <f t="shared" si="8"/>
        <v>0</v>
      </c>
      <c r="P39" s="100">
        <f t="shared" si="8"/>
        <v>0</v>
      </c>
      <c r="Q39" s="100">
        <f t="shared" si="8"/>
        <v>0</v>
      </c>
      <c r="R39" s="100">
        <f t="shared" si="8"/>
        <v>0</v>
      </c>
      <c r="S39" s="100">
        <f t="shared" si="8"/>
        <v>0</v>
      </c>
      <c r="T39" s="100">
        <f t="shared" si="8"/>
        <v>0</v>
      </c>
      <c r="U39" s="100">
        <f t="shared" si="8"/>
        <v>0</v>
      </c>
      <c r="V39" s="100">
        <f t="shared" si="8"/>
        <v>0</v>
      </c>
      <c r="W39" s="100">
        <f t="shared" si="8"/>
        <v>0</v>
      </c>
      <c r="X39" s="100">
        <f t="shared" si="8"/>
        <v>0</v>
      </c>
      <c r="Y39" s="100">
        <f t="shared" si="8"/>
        <v>0</v>
      </c>
      <c r="Z39" s="100">
        <f t="shared" si="8"/>
        <v>0</v>
      </c>
      <c r="AA39" s="100">
        <f t="shared" si="8"/>
        <v>0</v>
      </c>
      <c r="AB39" s="100">
        <f t="shared" si="8"/>
        <v>0</v>
      </c>
      <c r="AC39" s="100">
        <f t="shared" si="8"/>
        <v>0</v>
      </c>
      <c r="AD39" s="100">
        <f t="shared" si="8"/>
        <v>0</v>
      </c>
      <c r="AE39" s="100">
        <f t="shared" si="8"/>
        <v>0</v>
      </c>
      <c r="AF39" s="100">
        <f t="shared" si="8"/>
        <v>0</v>
      </c>
      <c r="AG39" s="100">
        <f t="shared" si="8"/>
        <v>0</v>
      </c>
      <c r="AH39" s="100">
        <f t="shared" si="8"/>
        <v>0</v>
      </c>
      <c r="AI39" s="100">
        <f t="shared" si="8"/>
        <v>0</v>
      </c>
      <c r="AJ39" s="100">
        <f t="shared" si="8"/>
        <v>0</v>
      </c>
      <c r="AK39" s="100">
        <f t="shared" si="8"/>
        <v>0</v>
      </c>
      <c r="AL39" s="100">
        <f t="shared" si="8"/>
        <v>0</v>
      </c>
      <c r="AM39" s="100">
        <f t="shared" si="8"/>
        <v>0</v>
      </c>
      <c r="AN39" s="100">
        <f t="shared" si="8"/>
        <v>0</v>
      </c>
      <c r="AO39" s="100">
        <f t="shared" si="8"/>
        <v>0</v>
      </c>
      <c r="AP39" s="100">
        <f t="shared" si="8"/>
        <v>0</v>
      </c>
      <c r="AQ39" s="90"/>
      <c r="AR39" s="91"/>
      <c r="AS39" s="91"/>
      <c r="AT39" s="91"/>
    </row>
    <row r="40" spans="1:47" x14ac:dyDescent="0.2">
      <c r="A40" s="82"/>
      <c r="B40" s="83"/>
      <c r="C40" s="72">
        <v>9</v>
      </c>
      <c r="D40" s="100">
        <f t="shared" ref="D40:AP40" si="9">COUNTIF(D11:D36,9)</f>
        <v>0</v>
      </c>
      <c r="E40" s="100">
        <f t="shared" si="9"/>
        <v>0</v>
      </c>
      <c r="F40" s="100">
        <f t="shared" si="9"/>
        <v>0</v>
      </c>
      <c r="G40" s="100">
        <f t="shared" si="9"/>
        <v>0</v>
      </c>
      <c r="H40" s="100">
        <f t="shared" si="9"/>
        <v>0</v>
      </c>
      <c r="I40" s="100">
        <f t="shared" si="9"/>
        <v>0</v>
      </c>
      <c r="J40" s="100">
        <f t="shared" si="9"/>
        <v>0</v>
      </c>
      <c r="K40" s="100">
        <f t="shared" si="9"/>
        <v>0</v>
      </c>
      <c r="L40" s="100">
        <f t="shared" si="9"/>
        <v>0</v>
      </c>
      <c r="M40" s="100">
        <f t="shared" si="9"/>
        <v>0</v>
      </c>
      <c r="N40" s="100">
        <f t="shared" si="9"/>
        <v>0</v>
      </c>
      <c r="O40" s="100">
        <f t="shared" si="9"/>
        <v>0</v>
      </c>
      <c r="P40" s="100">
        <f t="shared" si="9"/>
        <v>0</v>
      </c>
      <c r="Q40" s="100">
        <f t="shared" si="9"/>
        <v>0</v>
      </c>
      <c r="R40" s="100">
        <f t="shared" si="9"/>
        <v>0</v>
      </c>
      <c r="S40" s="100">
        <f t="shared" si="9"/>
        <v>0</v>
      </c>
      <c r="T40" s="100">
        <f t="shared" si="9"/>
        <v>0</v>
      </c>
      <c r="U40" s="100">
        <f t="shared" si="9"/>
        <v>0</v>
      </c>
      <c r="V40" s="100">
        <f t="shared" si="9"/>
        <v>0</v>
      </c>
      <c r="W40" s="100">
        <f t="shared" si="9"/>
        <v>0</v>
      </c>
      <c r="X40" s="100">
        <f t="shared" si="9"/>
        <v>0</v>
      </c>
      <c r="Y40" s="100">
        <f t="shared" si="9"/>
        <v>0</v>
      </c>
      <c r="Z40" s="100">
        <f t="shared" si="9"/>
        <v>0</v>
      </c>
      <c r="AA40" s="100">
        <f t="shared" si="9"/>
        <v>0</v>
      </c>
      <c r="AB40" s="100">
        <f t="shared" si="9"/>
        <v>0</v>
      </c>
      <c r="AC40" s="100">
        <f t="shared" si="9"/>
        <v>0</v>
      </c>
      <c r="AD40" s="100">
        <f t="shared" si="9"/>
        <v>0</v>
      </c>
      <c r="AE40" s="100">
        <f t="shared" si="9"/>
        <v>0</v>
      </c>
      <c r="AF40" s="100">
        <f t="shared" si="9"/>
        <v>0</v>
      </c>
      <c r="AG40" s="100">
        <f t="shared" si="9"/>
        <v>0</v>
      </c>
      <c r="AH40" s="100">
        <f t="shared" si="9"/>
        <v>0</v>
      </c>
      <c r="AI40" s="100">
        <f t="shared" si="9"/>
        <v>0</v>
      </c>
      <c r="AJ40" s="100">
        <f t="shared" si="9"/>
        <v>0</v>
      </c>
      <c r="AK40" s="100">
        <f t="shared" si="9"/>
        <v>0</v>
      </c>
      <c r="AL40" s="100">
        <f t="shared" si="9"/>
        <v>0</v>
      </c>
      <c r="AM40" s="100">
        <f t="shared" si="9"/>
        <v>0</v>
      </c>
      <c r="AN40" s="100">
        <f t="shared" si="9"/>
        <v>0</v>
      </c>
      <c r="AO40" s="100">
        <f t="shared" si="9"/>
        <v>0</v>
      </c>
      <c r="AP40" s="100">
        <f t="shared" si="9"/>
        <v>0</v>
      </c>
      <c r="AQ40" s="90"/>
      <c r="AR40" s="91"/>
      <c r="AS40" s="91"/>
      <c r="AT40" s="91"/>
    </row>
    <row r="41" spans="1:47" x14ac:dyDescent="0.2">
      <c r="A41" s="78"/>
      <c r="B41" s="77"/>
      <c r="C41" s="74">
        <v>0</v>
      </c>
      <c r="D41" s="100">
        <f t="shared" ref="D41:AP41" si="10">COUNTIF(D11:D36,0)</f>
        <v>0</v>
      </c>
      <c r="E41" s="100">
        <f t="shared" si="10"/>
        <v>0</v>
      </c>
      <c r="F41" s="100">
        <f t="shared" si="10"/>
        <v>0</v>
      </c>
      <c r="G41" s="100">
        <f t="shared" si="10"/>
        <v>0</v>
      </c>
      <c r="H41" s="100">
        <f t="shared" si="10"/>
        <v>0</v>
      </c>
      <c r="I41" s="100">
        <f t="shared" si="10"/>
        <v>0</v>
      </c>
      <c r="J41" s="100">
        <f t="shared" si="10"/>
        <v>0</v>
      </c>
      <c r="K41" s="100">
        <f t="shared" si="10"/>
        <v>0</v>
      </c>
      <c r="L41" s="100">
        <f t="shared" si="10"/>
        <v>0</v>
      </c>
      <c r="M41" s="100">
        <f t="shared" si="10"/>
        <v>0</v>
      </c>
      <c r="N41" s="100">
        <f t="shared" si="10"/>
        <v>0</v>
      </c>
      <c r="O41" s="100">
        <f t="shared" si="10"/>
        <v>0</v>
      </c>
      <c r="P41" s="100">
        <f t="shared" si="10"/>
        <v>0</v>
      </c>
      <c r="Q41" s="100">
        <f t="shared" si="10"/>
        <v>0</v>
      </c>
      <c r="R41" s="100">
        <f t="shared" si="10"/>
        <v>0</v>
      </c>
      <c r="S41" s="100">
        <f t="shared" si="10"/>
        <v>0</v>
      </c>
      <c r="T41" s="100">
        <f t="shared" si="10"/>
        <v>0</v>
      </c>
      <c r="U41" s="100">
        <f t="shared" si="10"/>
        <v>0</v>
      </c>
      <c r="V41" s="100">
        <f t="shared" si="10"/>
        <v>0</v>
      </c>
      <c r="W41" s="100">
        <f t="shared" si="10"/>
        <v>0</v>
      </c>
      <c r="X41" s="100">
        <f t="shared" si="10"/>
        <v>0</v>
      </c>
      <c r="Y41" s="100">
        <f t="shared" si="10"/>
        <v>0</v>
      </c>
      <c r="Z41" s="100">
        <f t="shared" si="10"/>
        <v>0</v>
      </c>
      <c r="AA41" s="100">
        <f t="shared" si="10"/>
        <v>0</v>
      </c>
      <c r="AB41" s="100">
        <f t="shared" si="10"/>
        <v>0</v>
      </c>
      <c r="AC41" s="100">
        <f t="shared" si="10"/>
        <v>0</v>
      </c>
      <c r="AD41" s="100">
        <f t="shared" si="10"/>
        <v>0</v>
      </c>
      <c r="AE41" s="100">
        <f t="shared" si="10"/>
        <v>0</v>
      </c>
      <c r="AF41" s="100">
        <f t="shared" si="10"/>
        <v>0</v>
      </c>
      <c r="AG41" s="100">
        <f t="shared" si="10"/>
        <v>0</v>
      </c>
      <c r="AH41" s="100">
        <f t="shared" si="10"/>
        <v>0</v>
      </c>
      <c r="AI41" s="100">
        <f t="shared" si="10"/>
        <v>0</v>
      </c>
      <c r="AJ41" s="100">
        <f t="shared" si="10"/>
        <v>0</v>
      </c>
      <c r="AK41" s="100">
        <f t="shared" si="10"/>
        <v>0</v>
      </c>
      <c r="AL41" s="100">
        <f t="shared" si="10"/>
        <v>0</v>
      </c>
      <c r="AM41" s="100">
        <f t="shared" si="10"/>
        <v>0</v>
      </c>
      <c r="AN41" s="100">
        <f t="shared" si="10"/>
        <v>0</v>
      </c>
      <c r="AO41" s="100">
        <f t="shared" si="10"/>
        <v>0</v>
      </c>
      <c r="AP41" s="100">
        <f t="shared" si="10"/>
        <v>0</v>
      </c>
    </row>
    <row r="42" spans="1:47" x14ac:dyDescent="0.2">
      <c r="A42" s="78"/>
      <c r="B42" s="77"/>
      <c r="C42" s="74" t="s">
        <v>34</v>
      </c>
      <c r="D42" s="100">
        <f>COUNTIF(D11:D36,"ABS")</f>
        <v>0</v>
      </c>
      <c r="E42" s="100">
        <f t="shared" ref="E42:AP42" si="11">COUNTIF(E11:E36,"ABS")</f>
        <v>0</v>
      </c>
      <c r="F42" s="100">
        <f t="shared" si="11"/>
        <v>0</v>
      </c>
      <c r="G42" s="100">
        <f t="shared" si="11"/>
        <v>0</v>
      </c>
      <c r="H42" s="100">
        <f t="shared" si="11"/>
        <v>0</v>
      </c>
      <c r="I42" s="100">
        <f t="shared" si="11"/>
        <v>0</v>
      </c>
      <c r="J42" s="100">
        <f t="shared" si="11"/>
        <v>0</v>
      </c>
      <c r="K42" s="100">
        <f t="shared" si="11"/>
        <v>0</v>
      </c>
      <c r="L42" s="100">
        <f t="shared" si="11"/>
        <v>0</v>
      </c>
      <c r="M42" s="100">
        <f t="shared" si="11"/>
        <v>0</v>
      </c>
      <c r="N42" s="100">
        <f t="shared" si="11"/>
        <v>0</v>
      </c>
      <c r="O42" s="100">
        <f t="shared" si="11"/>
        <v>0</v>
      </c>
      <c r="P42" s="100">
        <f t="shared" si="11"/>
        <v>0</v>
      </c>
      <c r="Q42" s="100">
        <f t="shared" si="11"/>
        <v>0</v>
      </c>
      <c r="R42" s="100">
        <f>COUNTIF(R11:R36,"ABS")</f>
        <v>0</v>
      </c>
      <c r="S42" s="100">
        <f t="shared" si="11"/>
        <v>0</v>
      </c>
      <c r="T42" s="100">
        <f t="shared" si="11"/>
        <v>0</v>
      </c>
      <c r="U42" s="100">
        <f t="shared" si="11"/>
        <v>0</v>
      </c>
      <c r="V42" s="100">
        <f t="shared" si="11"/>
        <v>0</v>
      </c>
      <c r="W42" s="100">
        <f t="shared" si="11"/>
        <v>0</v>
      </c>
      <c r="X42" s="100">
        <f>COUNTIF(X11:X36,"ABS")</f>
        <v>0</v>
      </c>
      <c r="Y42" s="100">
        <f t="shared" si="11"/>
        <v>0</v>
      </c>
      <c r="Z42" s="100">
        <f t="shared" si="11"/>
        <v>0</v>
      </c>
      <c r="AA42" s="100">
        <f t="shared" si="11"/>
        <v>0</v>
      </c>
      <c r="AB42" s="100">
        <f t="shared" si="11"/>
        <v>0</v>
      </c>
      <c r="AC42" s="100">
        <f t="shared" si="11"/>
        <v>0</v>
      </c>
      <c r="AD42" s="100">
        <f t="shared" si="11"/>
        <v>0</v>
      </c>
      <c r="AE42" s="100">
        <f t="shared" si="11"/>
        <v>0</v>
      </c>
      <c r="AF42" s="100">
        <f t="shared" si="11"/>
        <v>0</v>
      </c>
      <c r="AG42" s="100">
        <f t="shared" si="11"/>
        <v>0</v>
      </c>
      <c r="AH42" s="100">
        <f t="shared" si="11"/>
        <v>0</v>
      </c>
      <c r="AI42" s="100">
        <f t="shared" si="11"/>
        <v>0</v>
      </c>
      <c r="AJ42" s="100">
        <f t="shared" si="11"/>
        <v>0</v>
      </c>
      <c r="AK42" s="100">
        <f t="shared" si="11"/>
        <v>0</v>
      </c>
      <c r="AL42" s="100">
        <f>COUNTIF(AL11:AL36,"ABS")</f>
        <v>0</v>
      </c>
      <c r="AM42" s="100">
        <f t="shared" si="11"/>
        <v>0</v>
      </c>
      <c r="AN42" s="100">
        <f>COUNTIF(AN11:AN36,"ABS")</f>
        <v>0</v>
      </c>
      <c r="AO42" s="100">
        <f t="shared" si="11"/>
        <v>0</v>
      </c>
      <c r="AP42" s="100">
        <f t="shared" si="11"/>
        <v>0</v>
      </c>
    </row>
    <row r="43" spans="1:47" ht="13.5" thickBot="1" x14ac:dyDescent="0.25">
      <c r="A43" s="80"/>
      <c r="B43" s="81"/>
      <c r="C43" s="6" t="s">
        <v>28</v>
      </c>
      <c r="D43" s="7">
        <f>D37/(26-D42)</f>
        <v>0</v>
      </c>
      <c r="E43" s="7">
        <f t="shared" ref="E43:AP43" si="12">E37/(26-E42)</f>
        <v>0</v>
      </c>
      <c r="F43" s="7">
        <f t="shared" si="12"/>
        <v>0</v>
      </c>
      <c r="G43" s="7">
        <f t="shared" si="12"/>
        <v>0</v>
      </c>
      <c r="H43" s="7">
        <f t="shared" si="12"/>
        <v>0</v>
      </c>
      <c r="I43" s="7">
        <f t="shared" si="12"/>
        <v>0</v>
      </c>
      <c r="J43" s="7">
        <f t="shared" si="12"/>
        <v>0</v>
      </c>
      <c r="K43" s="7">
        <f t="shared" si="12"/>
        <v>0</v>
      </c>
      <c r="L43" s="7">
        <f t="shared" si="12"/>
        <v>0</v>
      </c>
      <c r="M43" s="7">
        <f t="shared" si="12"/>
        <v>0</v>
      </c>
      <c r="N43" s="7">
        <f t="shared" si="12"/>
        <v>0</v>
      </c>
      <c r="O43" s="7">
        <f t="shared" si="12"/>
        <v>0</v>
      </c>
      <c r="P43" s="7">
        <f t="shared" si="12"/>
        <v>0</v>
      </c>
      <c r="Q43" s="7">
        <f t="shared" si="12"/>
        <v>0</v>
      </c>
      <c r="R43" s="7">
        <f t="shared" si="12"/>
        <v>0</v>
      </c>
      <c r="S43" s="7">
        <f t="shared" si="12"/>
        <v>0</v>
      </c>
      <c r="T43" s="7">
        <f t="shared" si="12"/>
        <v>0</v>
      </c>
      <c r="U43" s="7">
        <f t="shared" si="12"/>
        <v>0</v>
      </c>
      <c r="V43" s="7">
        <f t="shared" si="12"/>
        <v>0</v>
      </c>
      <c r="W43" s="7">
        <f t="shared" si="12"/>
        <v>0</v>
      </c>
      <c r="X43" s="7">
        <f t="shared" si="12"/>
        <v>0</v>
      </c>
      <c r="Y43" s="7">
        <f t="shared" si="12"/>
        <v>0</v>
      </c>
      <c r="Z43" s="7">
        <f t="shared" si="12"/>
        <v>0</v>
      </c>
      <c r="AA43" s="7">
        <f t="shared" si="12"/>
        <v>0</v>
      </c>
      <c r="AB43" s="7">
        <f t="shared" si="12"/>
        <v>0</v>
      </c>
      <c r="AC43" s="7">
        <f t="shared" si="12"/>
        <v>0</v>
      </c>
      <c r="AD43" s="7">
        <f t="shared" si="12"/>
        <v>0</v>
      </c>
      <c r="AE43" s="7">
        <f t="shared" si="12"/>
        <v>0</v>
      </c>
      <c r="AF43" s="7">
        <f t="shared" si="12"/>
        <v>0</v>
      </c>
      <c r="AG43" s="7">
        <f t="shared" si="12"/>
        <v>0</v>
      </c>
      <c r="AH43" s="7">
        <f t="shared" si="12"/>
        <v>0</v>
      </c>
      <c r="AI43" s="7">
        <f t="shared" si="12"/>
        <v>0</v>
      </c>
      <c r="AJ43" s="7">
        <f t="shared" si="12"/>
        <v>0</v>
      </c>
      <c r="AK43" s="7">
        <f t="shared" si="12"/>
        <v>0</v>
      </c>
      <c r="AL43" s="7">
        <f t="shared" si="12"/>
        <v>0</v>
      </c>
      <c r="AM43" s="7">
        <f t="shared" si="12"/>
        <v>0</v>
      </c>
      <c r="AN43" s="7">
        <f t="shared" si="12"/>
        <v>0</v>
      </c>
      <c r="AO43" s="7">
        <f t="shared" si="12"/>
        <v>0</v>
      </c>
      <c r="AP43" s="7">
        <f t="shared" si="12"/>
        <v>0</v>
      </c>
      <c r="AQ43" s="141"/>
      <c r="AR43" s="142"/>
      <c r="AS43" s="142"/>
      <c r="AT43" s="142"/>
      <c r="AU43" s="142"/>
    </row>
    <row r="44" spans="1:47" ht="13.5" thickTop="1" x14ac:dyDescent="0.2">
      <c r="A44" s="79"/>
      <c r="B44" s="84"/>
      <c r="C44" s="86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63"/>
      <c r="AR44" s="64"/>
      <c r="AS44" s="64"/>
      <c r="AT44" s="64"/>
    </row>
    <row r="45" spans="1:47" x14ac:dyDescent="0.2">
      <c r="A45" s="76"/>
      <c r="B45" s="85"/>
      <c r="C45" s="87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1:47" x14ac:dyDescent="0.2">
      <c r="A46" s="78"/>
      <c r="B46" s="77"/>
      <c r="C46" s="87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</row>
    <row r="47" spans="1:47" s="55" customFormat="1" ht="215.1" customHeight="1" x14ac:dyDescent="0.2">
      <c r="A47" s="166" t="s">
        <v>37</v>
      </c>
      <c r="B47" s="167"/>
      <c r="C47" s="168"/>
      <c r="D47" s="136" t="str">
        <f t="shared" ref="D47:AP47" si="13">D9</f>
        <v xml:space="preserve"> </v>
      </c>
      <c r="E47" s="136" t="str">
        <f t="shared" si="13"/>
        <v xml:space="preserve"> </v>
      </c>
      <c r="F47" s="136" t="str">
        <f t="shared" si="13"/>
        <v xml:space="preserve"> </v>
      </c>
      <c r="G47" s="136" t="str">
        <f t="shared" si="13"/>
        <v xml:space="preserve"> </v>
      </c>
      <c r="H47" s="136" t="str">
        <f t="shared" si="13"/>
        <v xml:space="preserve"> </v>
      </c>
      <c r="I47" s="136" t="str">
        <f t="shared" si="13"/>
        <v xml:space="preserve"> </v>
      </c>
      <c r="J47" s="136" t="str">
        <f t="shared" si="13"/>
        <v xml:space="preserve"> </v>
      </c>
      <c r="K47" s="136" t="str">
        <f t="shared" si="13"/>
        <v xml:space="preserve"> </v>
      </c>
      <c r="L47" s="136" t="str">
        <f t="shared" si="13"/>
        <v xml:space="preserve"> </v>
      </c>
      <c r="M47" s="136" t="str">
        <f t="shared" si="13"/>
        <v xml:space="preserve"> </v>
      </c>
      <c r="N47" s="136" t="str">
        <f t="shared" si="13"/>
        <v xml:space="preserve"> </v>
      </c>
      <c r="O47" s="136" t="str">
        <f t="shared" si="13"/>
        <v xml:space="preserve"> </v>
      </c>
      <c r="P47" s="136" t="str">
        <f t="shared" si="13"/>
        <v xml:space="preserve"> </v>
      </c>
      <c r="Q47" s="136" t="str">
        <f t="shared" si="13"/>
        <v xml:space="preserve"> </v>
      </c>
      <c r="R47" s="136" t="str">
        <f t="shared" si="13"/>
        <v xml:space="preserve"> </v>
      </c>
      <c r="S47" s="136" t="str">
        <f t="shared" si="13"/>
        <v xml:space="preserve"> </v>
      </c>
      <c r="T47" s="136" t="str">
        <f t="shared" si="13"/>
        <v xml:space="preserve"> </v>
      </c>
      <c r="U47" s="136" t="str">
        <f t="shared" si="13"/>
        <v xml:space="preserve"> </v>
      </c>
      <c r="V47" s="136" t="str">
        <f t="shared" si="13"/>
        <v xml:space="preserve"> </v>
      </c>
      <c r="W47" s="136" t="str">
        <f t="shared" si="13"/>
        <v xml:space="preserve"> </v>
      </c>
      <c r="X47" s="136" t="str">
        <f t="shared" si="13"/>
        <v xml:space="preserve"> </v>
      </c>
      <c r="Y47" s="136" t="str">
        <f t="shared" si="13"/>
        <v xml:space="preserve"> </v>
      </c>
      <c r="Z47" s="136" t="str">
        <f t="shared" si="13"/>
        <v xml:space="preserve"> </v>
      </c>
      <c r="AA47" s="136" t="str">
        <f t="shared" si="13"/>
        <v xml:space="preserve"> </v>
      </c>
      <c r="AB47" s="136" t="str">
        <f t="shared" si="13"/>
        <v xml:space="preserve"> </v>
      </c>
      <c r="AC47" s="136" t="str">
        <f t="shared" si="13"/>
        <v xml:space="preserve"> </v>
      </c>
      <c r="AD47" s="136" t="str">
        <f t="shared" si="13"/>
        <v xml:space="preserve"> </v>
      </c>
      <c r="AE47" s="136" t="str">
        <f t="shared" si="13"/>
        <v xml:space="preserve"> </v>
      </c>
      <c r="AF47" s="136" t="str">
        <f t="shared" si="13"/>
        <v xml:space="preserve"> </v>
      </c>
      <c r="AG47" s="136" t="str">
        <f t="shared" si="13"/>
        <v xml:space="preserve"> </v>
      </c>
      <c r="AH47" s="136" t="str">
        <f t="shared" si="13"/>
        <v xml:space="preserve"> </v>
      </c>
      <c r="AI47" s="136" t="str">
        <f t="shared" si="13"/>
        <v xml:space="preserve"> </v>
      </c>
      <c r="AJ47" s="136" t="str">
        <f t="shared" si="13"/>
        <v xml:space="preserve"> </v>
      </c>
      <c r="AK47" s="136" t="str">
        <f t="shared" si="13"/>
        <v xml:space="preserve"> </v>
      </c>
      <c r="AL47" s="136" t="str">
        <f t="shared" si="13"/>
        <v xml:space="preserve"> </v>
      </c>
      <c r="AM47" s="136" t="str">
        <f t="shared" si="13"/>
        <v xml:space="preserve"> </v>
      </c>
      <c r="AN47" s="136" t="str">
        <f t="shared" si="13"/>
        <v xml:space="preserve"> </v>
      </c>
      <c r="AO47" s="136" t="str">
        <f t="shared" si="13"/>
        <v xml:space="preserve"> </v>
      </c>
      <c r="AP47" s="136" t="str">
        <f t="shared" si="13"/>
        <v xml:space="preserve"> </v>
      </c>
      <c r="AQ47" s="139">
        <v>1</v>
      </c>
      <c r="AR47" s="139">
        <v>9</v>
      </c>
      <c r="AS47" s="139">
        <v>0</v>
      </c>
      <c r="AT47" s="139" t="s">
        <v>23</v>
      </c>
      <c r="AU47" s="139" t="s">
        <v>24</v>
      </c>
    </row>
    <row r="48" spans="1:47" s="55" customFormat="1" ht="38.25" customHeight="1" thickBot="1" x14ac:dyDescent="0.25">
      <c r="A48" s="66" t="s">
        <v>25</v>
      </c>
      <c r="B48" s="66" t="s">
        <v>26</v>
      </c>
      <c r="C48" s="66" t="s">
        <v>38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40"/>
      <c r="AR48" s="140"/>
      <c r="AS48" s="140"/>
      <c r="AT48" s="140"/>
      <c r="AU48" s="140"/>
    </row>
    <row r="49" spans="1:47" ht="13.5" thickTop="1" x14ac:dyDescent="0.2">
      <c r="A49" s="161" t="s">
        <v>32</v>
      </c>
      <c r="B49" s="146">
        <v>1</v>
      </c>
      <c r="C49" s="50">
        <v>1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">
        <f>COUNTIF(D49:AP49,1)</f>
        <v>0</v>
      </c>
      <c r="AR49" s="5">
        <f>COUNTIF(D49:AP49,9)</f>
        <v>0</v>
      </c>
      <c r="AS49" s="5">
        <f>COUNTIF(D49:AP49,0)</f>
        <v>0</v>
      </c>
      <c r="AT49" s="5">
        <f>COUNTIF(D49:AP49,"abs")</f>
        <v>0</v>
      </c>
      <c r="AU49" s="47" t="e">
        <f>AQ49/($I$4-AT49)</f>
        <v>#DIV/0!</v>
      </c>
    </row>
    <row r="50" spans="1:47" x14ac:dyDescent="0.2">
      <c r="A50" s="162"/>
      <c r="B50" s="147"/>
      <c r="C50" s="48">
        <v>2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5">
        <f>COUNTIF(D50:AP50,1)</f>
        <v>0</v>
      </c>
      <c r="AR50" s="5">
        <f t="shared" ref="AR50:AR86" si="14">COUNTIF(D50:AP50,9)</f>
        <v>0</v>
      </c>
      <c r="AS50" s="5">
        <f t="shared" ref="AS50:AS86" si="15">COUNTIF(D50:AP50,0)</f>
        <v>0</v>
      </c>
      <c r="AT50" s="5">
        <f t="shared" ref="AT50:AT86" si="16">COUNTIF(D50:AP50,"abs")</f>
        <v>0</v>
      </c>
      <c r="AU50" s="47" t="e">
        <f t="shared" ref="AU50:AU86" si="17">AQ50/($I$4-AT50)</f>
        <v>#DIV/0!</v>
      </c>
    </row>
    <row r="51" spans="1:47" x14ac:dyDescent="0.2">
      <c r="A51" s="162"/>
      <c r="B51" s="147"/>
      <c r="C51" s="50">
        <v>3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">
        <f t="shared" ref="AQ51:AQ86" si="18">COUNTIF(D51:AP51,1)</f>
        <v>0</v>
      </c>
      <c r="AR51" s="5">
        <f t="shared" si="14"/>
        <v>0</v>
      </c>
      <c r="AS51" s="5">
        <f t="shared" si="15"/>
        <v>0</v>
      </c>
      <c r="AT51" s="5">
        <f t="shared" si="16"/>
        <v>0</v>
      </c>
      <c r="AU51" s="47" t="e">
        <f t="shared" si="17"/>
        <v>#DIV/0!</v>
      </c>
    </row>
    <row r="52" spans="1:47" x14ac:dyDescent="0.2">
      <c r="A52" s="162"/>
      <c r="B52" s="147"/>
      <c r="C52" s="48">
        <v>4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48">
        <f t="shared" si="18"/>
        <v>0</v>
      </c>
      <c r="AR52" s="48">
        <f t="shared" si="14"/>
        <v>0</v>
      </c>
      <c r="AS52" s="48">
        <f t="shared" si="15"/>
        <v>0</v>
      </c>
      <c r="AT52" s="48">
        <f t="shared" si="16"/>
        <v>0</v>
      </c>
      <c r="AU52" s="47" t="e">
        <f t="shared" si="17"/>
        <v>#DIV/0!</v>
      </c>
    </row>
    <row r="53" spans="1:47" x14ac:dyDescent="0.2">
      <c r="A53" s="162"/>
      <c r="B53" s="147"/>
      <c r="C53" s="50">
        <v>5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">
        <f t="shared" si="18"/>
        <v>0</v>
      </c>
      <c r="AR53" s="5">
        <f t="shared" si="14"/>
        <v>0</v>
      </c>
      <c r="AS53" s="5">
        <f t="shared" si="15"/>
        <v>0</v>
      </c>
      <c r="AT53" s="5">
        <f t="shared" si="16"/>
        <v>0</v>
      </c>
      <c r="AU53" s="47" t="e">
        <f t="shared" si="17"/>
        <v>#DIV/0!</v>
      </c>
    </row>
    <row r="54" spans="1:47" x14ac:dyDescent="0.2">
      <c r="A54" s="163"/>
      <c r="B54" s="147"/>
      <c r="C54" s="48">
        <v>6</v>
      </c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48">
        <f t="shared" si="18"/>
        <v>0</v>
      </c>
      <c r="AR54" s="48">
        <f t="shared" si="14"/>
        <v>0</v>
      </c>
      <c r="AS54" s="48">
        <f t="shared" si="15"/>
        <v>0</v>
      </c>
      <c r="AT54" s="48">
        <f t="shared" si="16"/>
        <v>0</v>
      </c>
      <c r="AU54" s="47" t="e">
        <f t="shared" si="17"/>
        <v>#DIV/0!</v>
      </c>
    </row>
    <row r="55" spans="1:47" x14ac:dyDescent="0.2">
      <c r="A55" s="163"/>
      <c r="B55" s="147"/>
      <c r="C55" s="50">
        <v>7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48">
        <f t="shared" ref="AQ55:AQ62" si="19">COUNTIF(D55:AP55,1)</f>
        <v>0</v>
      </c>
      <c r="AR55" s="48">
        <f t="shared" ref="AR55:AR62" si="20">COUNTIF(D55:AP55,9)</f>
        <v>0</v>
      </c>
      <c r="AS55" s="48">
        <f t="shared" ref="AS55:AS62" si="21">COUNTIF(D55:AP55,0)</f>
        <v>0</v>
      </c>
      <c r="AT55" s="48">
        <f t="shared" ref="AT55:AT62" si="22">COUNTIF(D55:AP55,"abs")</f>
        <v>0</v>
      </c>
      <c r="AU55" s="47" t="e">
        <f t="shared" si="17"/>
        <v>#DIV/0!</v>
      </c>
    </row>
    <row r="56" spans="1:47" x14ac:dyDescent="0.2">
      <c r="A56" s="163"/>
      <c r="B56" s="147"/>
      <c r="C56" s="95">
        <v>8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48">
        <f t="shared" si="19"/>
        <v>0</v>
      </c>
      <c r="AR56" s="48">
        <f t="shared" si="20"/>
        <v>0</v>
      </c>
      <c r="AS56" s="48">
        <f t="shared" si="21"/>
        <v>0</v>
      </c>
      <c r="AT56" s="48">
        <f t="shared" si="22"/>
        <v>0</v>
      </c>
      <c r="AU56" s="47" t="e">
        <f t="shared" si="17"/>
        <v>#DIV/0!</v>
      </c>
    </row>
    <row r="57" spans="1:47" x14ac:dyDescent="0.2">
      <c r="A57" s="163"/>
      <c r="B57" s="147"/>
      <c r="C57" s="96">
        <v>9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48">
        <f t="shared" si="19"/>
        <v>0</v>
      </c>
      <c r="AR57" s="48">
        <f t="shared" si="20"/>
        <v>0</v>
      </c>
      <c r="AS57" s="48">
        <f t="shared" si="21"/>
        <v>0</v>
      </c>
      <c r="AT57" s="48">
        <f t="shared" si="22"/>
        <v>0</v>
      </c>
      <c r="AU57" s="47" t="e">
        <f t="shared" si="17"/>
        <v>#DIV/0!</v>
      </c>
    </row>
    <row r="58" spans="1:47" x14ac:dyDescent="0.2">
      <c r="A58" s="163"/>
      <c r="B58" s="94">
        <v>2</v>
      </c>
      <c r="C58" s="48">
        <v>10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48">
        <f t="shared" si="19"/>
        <v>0</v>
      </c>
      <c r="AR58" s="48">
        <f t="shared" si="20"/>
        <v>0</v>
      </c>
      <c r="AS58" s="48">
        <f t="shared" si="21"/>
        <v>0</v>
      </c>
      <c r="AT58" s="48">
        <f t="shared" si="22"/>
        <v>0</v>
      </c>
      <c r="AU58" s="47" t="e">
        <f t="shared" si="17"/>
        <v>#DIV/0!</v>
      </c>
    </row>
    <row r="59" spans="1:47" x14ac:dyDescent="0.2">
      <c r="A59" s="163"/>
      <c r="B59" s="94">
        <v>3</v>
      </c>
      <c r="C59" s="96">
        <v>11</v>
      </c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48">
        <f t="shared" si="19"/>
        <v>0</v>
      </c>
      <c r="AR59" s="48">
        <f t="shared" si="20"/>
        <v>0</v>
      </c>
      <c r="AS59" s="48">
        <f t="shared" si="21"/>
        <v>0</v>
      </c>
      <c r="AT59" s="48">
        <f t="shared" si="22"/>
        <v>0</v>
      </c>
      <c r="AU59" s="47" t="e">
        <f t="shared" si="17"/>
        <v>#DIV/0!</v>
      </c>
    </row>
    <row r="60" spans="1:47" x14ac:dyDescent="0.2">
      <c r="A60" s="163"/>
      <c r="B60" s="94">
        <v>4</v>
      </c>
      <c r="C60" s="48">
        <v>11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48">
        <f t="shared" si="19"/>
        <v>0</v>
      </c>
      <c r="AR60" s="48">
        <f t="shared" si="20"/>
        <v>0</v>
      </c>
      <c r="AS60" s="48">
        <f t="shared" si="21"/>
        <v>0</v>
      </c>
      <c r="AT60" s="48">
        <f t="shared" si="22"/>
        <v>0</v>
      </c>
      <c r="AU60" s="47" t="e">
        <f t="shared" si="17"/>
        <v>#DIV/0!</v>
      </c>
    </row>
    <row r="61" spans="1:47" x14ac:dyDescent="0.2">
      <c r="A61" s="163"/>
      <c r="B61" s="94">
        <v>5</v>
      </c>
      <c r="C61" s="96">
        <v>13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48">
        <f t="shared" si="19"/>
        <v>0</v>
      </c>
      <c r="AR61" s="48">
        <f t="shared" si="20"/>
        <v>0</v>
      </c>
      <c r="AS61" s="48">
        <f t="shared" si="21"/>
        <v>0</v>
      </c>
      <c r="AT61" s="48">
        <f t="shared" si="22"/>
        <v>0</v>
      </c>
      <c r="AU61" s="47" t="e">
        <f t="shared" si="17"/>
        <v>#DIV/0!</v>
      </c>
    </row>
    <row r="62" spans="1:47" x14ac:dyDescent="0.2">
      <c r="A62" s="163"/>
      <c r="B62" s="155">
        <v>6</v>
      </c>
      <c r="C62" s="95">
        <v>14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48">
        <f t="shared" si="19"/>
        <v>0</v>
      </c>
      <c r="AR62" s="48">
        <f t="shared" si="20"/>
        <v>0</v>
      </c>
      <c r="AS62" s="48">
        <f t="shared" si="21"/>
        <v>0</v>
      </c>
      <c r="AT62" s="48">
        <f t="shared" si="22"/>
        <v>0</v>
      </c>
      <c r="AU62" s="47" t="e">
        <f t="shared" si="17"/>
        <v>#DIV/0!</v>
      </c>
    </row>
    <row r="63" spans="1:47" x14ac:dyDescent="0.2">
      <c r="A63" s="163"/>
      <c r="B63" s="156"/>
      <c r="C63" s="96">
        <v>15</v>
      </c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48">
        <f t="shared" si="18"/>
        <v>0</v>
      </c>
      <c r="AR63" s="48">
        <f t="shared" si="14"/>
        <v>0</v>
      </c>
      <c r="AS63" s="48">
        <f t="shared" si="15"/>
        <v>0</v>
      </c>
      <c r="AT63" s="48">
        <f t="shared" si="16"/>
        <v>0</v>
      </c>
      <c r="AU63" s="47" t="e">
        <f t="shared" si="17"/>
        <v>#DIV/0!</v>
      </c>
    </row>
    <row r="64" spans="1:47" x14ac:dyDescent="0.2">
      <c r="A64" s="163"/>
      <c r="B64" s="156"/>
      <c r="C64" s="48">
        <v>16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5">
        <f t="shared" ref="AQ64:AQ73" si="23">COUNTIF(D64:AP64,1)</f>
        <v>0</v>
      </c>
      <c r="AR64" s="5">
        <f t="shared" ref="AR64:AR73" si="24">COUNTIF(D64:AP64,9)</f>
        <v>0</v>
      </c>
      <c r="AS64" s="5">
        <f t="shared" ref="AS64:AS73" si="25">COUNTIF(D64:AP64,0)</f>
        <v>0</v>
      </c>
      <c r="AT64" s="5">
        <f t="shared" ref="AT64:AT73" si="26">COUNTIF(D64:AP64,"abs")</f>
        <v>0</v>
      </c>
      <c r="AU64" s="47" t="e">
        <f t="shared" si="17"/>
        <v>#DIV/0!</v>
      </c>
    </row>
    <row r="65" spans="1:47" x14ac:dyDescent="0.2">
      <c r="A65" s="163"/>
      <c r="B65" s="156"/>
      <c r="C65" s="50">
        <v>17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">
        <f t="shared" si="23"/>
        <v>0</v>
      </c>
      <c r="AR65" s="5">
        <f t="shared" si="24"/>
        <v>0</v>
      </c>
      <c r="AS65" s="5">
        <f t="shared" si="25"/>
        <v>0</v>
      </c>
      <c r="AT65" s="5">
        <f t="shared" si="26"/>
        <v>0</v>
      </c>
      <c r="AU65" s="47" t="e">
        <f t="shared" si="17"/>
        <v>#DIV/0!</v>
      </c>
    </row>
    <row r="66" spans="1:47" x14ac:dyDescent="0.2">
      <c r="A66" s="163"/>
      <c r="B66" s="155">
        <v>7</v>
      </c>
      <c r="C66" s="48">
        <v>18</v>
      </c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5">
        <f t="shared" si="23"/>
        <v>0</v>
      </c>
      <c r="AR66" s="5">
        <f t="shared" si="24"/>
        <v>0</v>
      </c>
      <c r="AS66" s="5">
        <f t="shared" si="25"/>
        <v>0</v>
      </c>
      <c r="AT66" s="5">
        <f t="shared" si="26"/>
        <v>0</v>
      </c>
      <c r="AU66" s="47" t="e">
        <f t="shared" si="17"/>
        <v>#DIV/0!</v>
      </c>
    </row>
    <row r="67" spans="1:47" x14ac:dyDescent="0.2">
      <c r="A67" s="163"/>
      <c r="B67" s="156"/>
      <c r="C67" s="50">
        <v>19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">
        <f t="shared" si="23"/>
        <v>0</v>
      </c>
      <c r="AR67" s="5">
        <f t="shared" si="24"/>
        <v>0</v>
      </c>
      <c r="AS67" s="5">
        <f t="shared" si="25"/>
        <v>0</v>
      </c>
      <c r="AT67" s="5">
        <f t="shared" si="26"/>
        <v>0</v>
      </c>
      <c r="AU67" s="47" t="e">
        <f t="shared" si="17"/>
        <v>#DIV/0!</v>
      </c>
    </row>
    <row r="68" spans="1:47" x14ac:dyDescent="0.2">
      <c r="A68" s="163"/>
      <c r="B68" s="156"/>
      <c r="C68" s="48">
        <v>20</v>
      </c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5">
        <f t="shared" si="23"/>
        <v>0</v>
      </c>
      <c r="AR68" s="5">
        <f t="shared" si="24"/>
        <v>0</v>
      </c>
      <c r="AS68" s="5">
        <f t="shared" si="25"/>
        <v>0</v>
      </c>
      <c r="AT68" s="5">
        <f t="shared" si="26"/>
        <v>0</v>
      </c>
      <c r="AU68" s="47" t="e">
        <f t="shared" si="17"/>
        <v>#DIV/0!</v>
      </c>
    </row>
    <row r="69" spans="1:47" x14ac:dyDescent="0.2">
      <c r="A69" s="163"/>
      <c r="B69" s="157">
        <v>8</v>
      </c>
      <c r="C69" s="50">
        <v>21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">
        <f t="shared" si="23"/>
        <v>0</v>
      </c>
      <c r="AR69" s="5">
        <f t="shared" si="24"/>
        <v>0</v>
      </c>
      <c r="AS69" s="5">
        <f t="shared" si="25"/>
        <v>0</v>
      </c>
      <c r="AT69" s="5">
        <f t="shared" si="26"/>
        <v>0</v>
      </c>
      <c r="AU69" s="47" t="e">
        <f t="shared" si="17"/>
        <v>#DIV/0!</v>
      </c>
    </row>
    <row r="70" spans="1:47" x14ac:dyDescent="0.2">
      <c r="A70" s="163"/>
      <c r="B70" s="158"/>
      <c r="C70" s="48">
        <v>22</v>
      </c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5">
        <f t="shared" si="23"/>
        <v>0</v>
      </c>
      <c r="AR70" s="5">
        <f t="shared" si="24"/>
        <v>0</v>
      </c>
      <c r="AS70" s="5">
        <f t="shared" si="25"/>
        <v>0</v>
      </c>
      <c r="AT70" s="5">
        <f t="shared" si="26"/>
        <v>0</v>
      </c>
      <c r="AU70" s="47" t="e">
        <f t="shared" si="17"/>
        <v>#DIV/0!</v>
      </c>
    </row>
    <row r="71" spans="1:47" x14ac:dyDescent="0.2">
      <c r="A71" s="163"/>
      <c r="B71" s="158"/>
      <c r="C71" s="50">
        <v>23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">
        <f t="shared" si="23"/>
        <v>0</v>
      </c>
      <c r="AR71" s="5">
        <f t="shared" si="24"/>
        <v>0</v>
      </c>
      <c r="AS71" s="5">
        <f t="shared" si="25"/>
        <v>0</v>
      </c>
      <c r="AT71" s="5">
        <f t="shared" si="26"/>
        <v>0</v>
      </c>
      <c r="AU71" s="47" t="e">
        <f t="shared" si="17"/>
        <v>#DIV/0!</v>
      </c>
    </row>
    <row r="72" spans="1:47" x14ac:dyDescent="0.2">
      <c r="A72" s="163"/>
      <c r="B72" s="159"/>
      <c r="C72" s="48">
        <v>24</v>
      </c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5">
        <f t="shared" si="23"/>
        <v>0</v>
      </c>
      <c r="AR72" s="5">
        <f t="shared" si="24"/>
        <v>0</v>
      </c>
      <c r="AS72" s="5">
        <f t="shared" si="25"/>
        <v>0</v>
      </c>
      <c r="AT72" s="5">
        <f t="shared" si="26"/>
        <v>0</v>
      </c>
      <c r="AU72" s="47" t="e">
        <f t="shared" si="17"/>
        <v>#DIV/0!</v>
      </c>
    </row>
    <row r="73" spans="1:47" x14ac:dyDescent="0.2">
      <c r="A73" s="163"/>
      <c r="B73" s="94">
        <v>9</v>
      </c>
      <c r="C73" s="96">
        <v>25</v>
      </c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">
        <f t="shared" si="23"/>
        <v>0</v>
      </c>
      <c r="AR73" s="5">
        <f t="shared" si="24"/>
        <v>0</v>
      </c>
      <c r="AS73" s="5">
        <f t="shared" si="25"/>
        <v>0</v>
      </c>
      <c r="AT73" s="5">
        <f t="shared" si="26"/>
        <v>0</v>
      </c>
      <c r="AU73" s="47" t="e">
        <f t="shared" si="17"/>
        <v>#DIV/0!</v>
      </c>
    </row>
    <row r="74" spans="1:47" x14ac:dyDescent="0.2">
      <c r="A74" s="163"/>
      <c r="B74" s="93">
        <v>10</v>
      </c>
      <c r="C74" s="48">
        <v>26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8">
        <f t="shared" si="18"/>
        <v>0</v>
      </c>
      <c r="AR74" s="48">
        <f t="shared" si="14"/>
        <v>0</v>
      </c>
      <c r="AS74" s="48">
        <f t="shared" si="15"/>
        <v>0</v>
      </c>
      <c r="AT74" s="48">
        <f t="shared" si="16"/>
        <v>0</v>
      </c>
      <c r="AU74" s="47" t="e">
        <f t="shared" si="17"/>
        <v>#DIV/0!</v>
      </c>
    </row>
    <row r="75" spans="1:47" x14ac:dyDescent="0.2">
      <c r="A75" s="163"/>
      <c r="B75" s="160">
        <v>11</v>
      </c>
      <c r="C75" s="50">
        <v>27</v>
      </c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">
        <f t="shared" si="18"/>
        <v>0</v>
      </c>
      <c r="AR75" s="5">
        <f t="shared" si="14"/>
        <v>0</v>
      </c>
      <c r="AS75" s="5">
        <f t="shared" si="15"/>
        <v>0</v>
      </c>
      <c r="AT75" s="5">
        <f t="shared" si="16"/>
        <v>0</v>
      </c>
      <c r="AU75" s="47" t="e">
        <f t="shared" si="17"/>
        <v>#DIV/0!</v>
      </c>
    </row>
    <row r="76" spans="1:47" x14ac:dyDescent="0.2">
      <c r="A76" s="163"/>
      <c r="B76" s="158"/>
      <c r="C76" s="48">
        <v>28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8">
        <f t="shared" si="18"/>
        <v>0</v>
      </c>
      <c r="AR76" s="48">
        <f t="shared" si="14"/>
        <v>0</v>
      </c>
      <c r="AS76" s="48">
        <f t="shared" si="15"/>
        <v>0</v>
      </c>
      <c r="AT76" s="48">
        <f t="shared" si="16"/>
        <v>0</v>
      </c>
      <c r="AU76" s="47" t="e">
        <f t="shared" si="17"/>
        <v>#DIV/0!</v>
      </c>
    </row>
    <row r="77" spans="1:47" x14ac:dyDescent="0.2">
      <c r="A77" s="163"/>
      <c r="B77" s="158"/>
      <c r="C77" s="50">
        <v>29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">
        <f t="shared" si="18"/>
        <v>0</v>
      </c>
      <c r="AR77" s="5">
        <f t="shared" si="14"/>
        <v>0</v>
      </c>
      <c r="AS77" s="5">
        <f t="shared" si="15"/>
        <v>0</v>
      </c>
      <c r="AT77" s="5">
        <f t="shared" si="16"/>
        <v>0</v>
      </c>
      <c r="AU77" s="47" t="e">
        <f t="shared" si="17"/>
        <v>#DIV/0!</v>
      </c>
    </row>
    <row r="78" spans="1:47" x14ac:dyDescent="0.2">
      <c r="A78" s="163"/>
      <c r="B78" s="159"/>
      <c r="C78" s="48">
        <v>30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8">
        <f t="shared" si="18"/>
        <v>0</v>
      </c>
      <c r="AR78" s="48">
        <f t="shared" si="14"/>
        <v>0</v>
      </c>
      <c r="AS78" s="48">
        <f t="shared" si="15"/>
        <v>0</v>
      </c>
      <c r="AT78" s="48">
        <f t="shared" si="16"/>
        <v>0</v>
      </c>
      <c r="AU78" s="47" t="e">
        <f t="shared" si="17"/>
        <v>#DIV/0!</v>
      </c>
    </row>
    <row r="79" spans="1:47" x14ac:dyDescent="0.2">
      <c r="A79" s="163"/>
      <c r="B79" s="93">
        <v>12</v>
      </c>
      <c r="C79" s="50">
        <v>31</v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">
        <f t="shared" si="18"/>
        <v>0</v>
      </c>
      <c r="AR79" s="5">
        <f t="shared" si="14"/>
        <v>0</v>
      </c>
      <c r="AS79" s="5">
        <f t="shared" si="15"/>
        <v>0</v>
      </c>
      <c r="AT79" s="5">
        <f t="shared" si="16"/>
        <v>0</v>
      </c>
      <c r="AU79" s="47" t="e">
        <f t="shared" si="17"/>
        <v>#DIV/0!</v>
      </c>
    </row>
    <row r="80" spans="1:47" x14ac:dyDescent="0.2">
      <c r="A80" s="163"/>
      <c r="B80" s="93"/>
      <c r="C80" s="48">
        <v>32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8">
        <f t="shared" si="18"/>
        <v>0</v>
      </c>
      <c r="AR80" s="48">
        <f t="shared" si="14"/>
        <v>0</v>
      </c>
      <c r="AS80" s="48">
        <f t="shared" si="15"/>
        <v>0</v>
      </c>
      <c r="AT80" s="48">
        <f t="shared" si="16"/>
        <v>0</v>
      </c>
      <c r="AU80" s="47" t="e">
        <f t="shared" si="17"/>
        <v>#DIV/0!</v>
      </c>
    </row>
    <row r="81" spans="1:47" x14ac:dyDescent="0.2">
      <c r="A81" s="163"/>
      <c r="B81" s="93"/>
      <c r="C81" s="50">
        <v>33</v>
      </c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">
        <f t="shared" si="18"/>
        <v>0</v>
      </c>
      <c r="AR81" s="5">
        <f t="shared" si="14"/>
        <v>0</v>
      </c>
      <c r="AS81" s="5">
        <f t="shared" si="15"/>
        <v>0</v>
      </c>
      <c r="AT81" s="5">
        <f t="shared" si="16"/>
        <v>0</v>
      </c>
      <c r="AU81" s="47" t="e">
        <f t="shared" si="17"/>
        <v>#DIV/0!</v>
      </c>
    </row>
    <row r="82" spans="1:47" x14ac:dyDescent="0.2">
      <c r="A82" s="163"/>
      <c r="B82" s="93"/>
      <c r="C82" s="48">
        <v>34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8">
        <f t="shared" si="18"/>
        <v>0</v>
      </c>
      <c r="AR82" s="48">
        <f t="shared" si="14"/>
        <v>0</v>
      </c>
      <c r="AS82" s="48">
        <f t="shared" si="15"/>
        <v>0</v>
      </c>
      <c r="AT82" s="48">
        <f t="shared" si="16"/>
        <v>0</v>
      </c>
      <c r="AU82" s="47" t="e">
        <f t="shared" si="17"/>
        <v>#DIV/0!</v>
      </c>
    </row>
    <row r="83" spans="1:47" x14ac:dyDescent="0.2">
      <c r="A83" s="163"/>
      <c r="B83" s="93">
        <v>13</v>
      </c>
      <c r="C83" s="50">
        <v>35</v>
      </c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">
        <f t="shared" si="18"/>
        <v>0</v>
      </c>
      <c r="AR83" s="5">
        <f t="shared" si="14"/>
        <v>0</v>
      </c>
      <c r="AS83" s="5">
        <f t="shared" si="15"/>
        <v>0</v>
      </c>
      <c r="AT83" s="5">
        <f t="shared" si="16"/>
        <v>0</v>
      </c>
      <c r="AU83" s="47" t="e">
        <f t="shared" si="17"/>
        <v>#DIV/0!</v>
      </c>
    </row>
    <row r="84" spans="1:47" x14ac:dyDescent="0.2">
      <c r="A84" s="163"/>
      <c r="B84" s="93"/>
      <c r="C84" s="95">
        <v>36</v>
      </c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5"/>
      <c r="AR84" s="5"/>
      <c r="AS84" s="5"/>
      <c r="AT84" s="5"/>
      <c r="AU84" s="47" t="e">
        <f t="shared" si="17"/>
        <v>#DIV/0!</v>
      </c>
    </row>
    <row r="85" spans="1:47" x14ac:dyDescent="0.2">
      <c r="A85" s="163"/>
      <c r="B85" s="93"/>
      <c r="C85" s="96">
        <v>37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48">
        <f t="shared" si="18"/>
        <v>0</v>
      </c>
      <c r="AR85" s="48">
        <f t="shared" si="14"/>
        <v>0</v>
      </c>
      <c r="AS85" s="48">
        <f t="shared" si="15"/>
        <v>0</v>
      </c>
      <c r="AT85" s="48">
        <f t="shared" si="16"/>
        <v>0</v>
      </c>
      <c r="AU85" s="47" t="e">
        <f t="shared" si="17"/>
        <v>#DIV/0!</v>
      </c>
    </row>
    <row r="86" spans="1:47" x14ac:dyDescent="0.2">
      <c r="A86" s="163"/>
      <c r="B86" s="93"/>
      <c r="C86" s="95">
        <v>38</v>
      </c>
      <c r="D86" s="8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5">
        <f t="shared" si="18"/>
        <v>0</v>
      </c>
      <c r="AR86" s="5">
        <f t="shared" si="14"/>
        <v>0</v>
      </c>
      <c r="AS86" s="5">
        <f t="shared" si="15"/>
        <v>0</v>
      </c>
      <c r="AT86" s="5">
        <f t="shared" si="16"/>
        <v>0</v>
      </c>
      <c r="AU86" s="47" t="e">
        <f t="shared" si="17"/>
        <v>#DIV/0!</v>
      </c>
    </row>
    <row r="87" spans="1:47" x14ac:dyDescent="0.2">
      <c r="A87" s="148" t="s">
        <v>27</v>
      </c>
      <c r="B87" s="149"/>
      <c r="C87" s="74">
        <v>1</v>
      </c>
      <c r="D87" s="100">
        <f>COUNTIF(D49:D86,1)</f>
        <v>0</v>
      </c>
      <c r="E87" s="100">
        <f t="shared" ref="E87:AP87" si="27">COUNTIF(E49:E86,1)</f>
        <v>0</v>
      </c>
      <c r="F87" s="100">
        <f t="shared" si="27"/>
        <v>0</v>
      </c>
      <c r="G87" s="100">
        <f t="shared" si="27"/>
        <v>0</v>
      </c>
      <c r="H87" s="100">
        <f t="shared" si="27"/>
        <v>0</v>
      </c>
      <c r="I87" s="100">
        <f t="shared" si="27"/>
        <v>0</v>
      </c>
      <c r="J87" s="100">
        <f t="shared" si="27"/>
        <v>0</v>
      </c>
      <c r="K87" s="100">
        <f t="shared" si="27"/>
        <v>0</v>
      </c>
      <c r="L87" s="100">
        <f t="shared" si="27"/>
        <v>0</v>
      </c>
      <c r="M87" s="100">
        <f t="shared" si="27"/>
        <v>0</v>
      </c>
      <c r="N87" s="100">
        <f t="shared" si="27"/>
        <v>0</v>
      </c>
      <c r="O87" s="100">
        <f t="shared" si="27"/>
        <v>0</v>
      </c>
      <c r="P87" s="100">
        <f t="shared" si="27"/>
        <v>0</v>
      </c>
      <c r="Q87" s="100">
        <f t="shared" si="27"/>
        <v>0</v>
      </c>
      <c r="R87" s="100">
        <f t="shared" si="27"/>
        <v>0</v>
      </c>
      <c r="S87" s="100">
        <f t="shared" si="27"/>
        <v>0</v>
      </c>
      <c r="T87" s="100">
        <f t="shared" si="27"/>
        <v>0</v>
      </c>
      <c r="U87" s="100">
        <f t="shared" si="27"/>
        <v>0</v>
      </c>
      <c r="V87" s="100">
        <f t="shared" si="27"/>
        <v>0</v>
      </c>
      <c r="W87" s="100">
        <f t="shared" si="27"/>
        <v>0</v>
      </c>
      <c r="X87" s="100">
        <f t="shared" si="27"/>
        <v>0</v>
      </c>
      <c r="Y87" s="100">
        <f t="shared" si="27"/>
        <v>0</v>
      </c>
      <c r="Z87" s="100">
        <f t="shared" si="27"/>
        <v>0</v>
      </c>
      <c r="AA87" s="100">
        <f t="shared" si="27"/>
        <v>0</v>
      </c>
      <c r="AB87" s="100">
        <f t="shared" si="27"/>
        <v>0</v>
      </c>
      <c r="AC87" s="100">
        <f t="shared" si="27"/>
        <v>0</v>
      </c>
      <c r="AD87" s="100">
        <f t="shared" si="27"/>
        <v>0</v>
      </c>
      <c r="AE87" s="100">
        <f t="shared" si="27"/>
        <v>0</v>
      </c>
      <c r="AF87" s="100">
        <f t="shared" si="27"/>
        <v>0</v>
      </c>
      <c r="AG87" s="100">
        <f t="shared" si="27"/>
        <v>0</v>
      </c>
      <c r="AH87" s="100">
        <f t="shared" si="27"/>
        <v>0</v>
      </c>
      <c r="AI87" s="100">
        <f t="shared" si="27"/>
        <v>0</v>
      </c>
      <c r="AJ87" s="100">
        <f t="shared" si="27"/>
        <v>0</v>
      </c>
      <c r="AK87" s="100">
        <f t="shared" si="27"/>
        <v>0</v>
      </c>
      <c r="AL87" s="100">
        <f t="shared" si="27"/>
        <v>0</v>
      </c>
      <c r="AM87" s="100">
        <f t="shared" si="27"/>
        <v>0</v>
      </c>
      <c r="AN87" s="100">
        <f t="shared" si="27"/>
        <v>0</v>
      </c>
      <c r="AO87" s="100">
        <f t="shared" si="27"/>
        <v>0</v>
      </c>
      <c r="AP87" s="100">
        <f t="shared" si="27"/>
        <v>0</v>
      </c>
    </row>
    <row r="88" spans="1:47" x14ac:dyDescent="0.2">
      <c r="A88" s="150"/>
      <c r="B88" s="151"/>
      <c r="C88" s="74">
        <v>2</v>
      </c>
      <c r="D88" s="100">
        <f>COUNTIF(D49:D86,2)</f>
        <v>0</v>
      </c>
      <c r="E88" s="100">
        <f t="shared" ref="E88:AP88" si="28">COUNTIF(E49:E86,2)</f>
        <v>0</v>
      </c>
      <c r="F88" s="100">
        <f t="shared" si="28"/>
        <v>0</v>
      </c>
      <c r="G88" s="100">
        <f t="shared" si="28"/>
        <v>0</v>
      </c>
      <c r="H88" s="100">
        <f t="shared" si="28"/>
        <v>0</v>
      </c>
      <c r="I88" s="100">
        <f t="shared" si="28"/>
        <v>0</v>
      </c>
      <c r="J88" s="100">
        <f t="shared" si="28"/>
        <v>0</v>
      </c>
      <c r="K88" s="100">
        <f t="shared" si="28"/>
        <v>0</v>
      </c>
      <c r="L88" s="100">
        <f t="shared" si="28"/>
        <v>0</v>
      </c>
      <c r="M88" s="100">
        <f t="shared" si="28"/>
        <v>0</v>
      </c>
      <c r="N88" s="100">
        <f t="shared" si="28"/>
        <v>0</v>
      </c>
      <c r="O88" s="100">
        <f t="shared" si="28"/>
        <v>0</v>
      </c>
      <c r="P88" s="100">
        <f t="shared" si="28"/>
        <v>0</v>
      </c>
      <c r="Q88" s="100">
        <f t="shared" si="28"/>
        <v>0</v>
      </c>
      <c r="R88" s="100">
        <f t="shared" si="28"/>
        <v>0</v>
      </c>
      <c r="S88" s="100">
        <f t="shared" si="28"/>
        <v>0</v>
      </c>
      <c r="T88" s="100">
        <f t="shared" si="28"/>
        <v>0</v>
      </c>
      <c r="U88" s="100">
        <f t="shared" si="28"/>
        <v>0</v>
      </c>
      <c r="V88" s="100">
        <f t="shared" si="28"/>
        <v>0</v>
      </c>
      <c r="W88" s="100">
        <f t="shared" si="28"/>
        <v>0</v>
      </c>
      <c r="X88" s="100">
        <f t="shared" si="28"/>
        <v>0</v>
      </c>
      <c r="Y88" s="100">
        <f t="shared" si="28"/>
        <v>0</v>
      </c>
      <c r="Z88" s="100">
        <f t="shared" si="28"/>
        <v>0</v>
      </c>
      <c r="AA88" s="100">
        <f t="shared" si="28"/>
        <v>0</v>
      </c>
      <c r="AB88" s="100">
        <f t="shared" si="28"/>
        <v>0</v>
      </c>
      <c r="AC88" s="100">
        <f t="shared" si="28"/>
        <v>0</v>
      </c>
      <c r="AD88" s="100">
        <f t="shared" si="28"/>
        <v>0</v>
      </c>
      <c r="AE88" s="100">
        <f t="shared" si="28"/>
        <v>0</v>
      </c>
      <c r="AF88" s="100">
        <f t="shared" si="28"/>
        <v>0</v>
      </c>
      <c r="AG88" s="100">
        <f t="shared" si="28"/>
        <v>0</v>
      </c>
      <c r="AH88" s="100">
        <f t="shared" si="28"/>
        <v>0</v>
      </c>
      <c r="AI88" s="100">
        <f t="shared" si="28"/>
        <v>0</v>
      </c>
      <c r="AJ88" s="100">
        <f t="shared" si="28"/>
        <v>0</v>
      </c>
      <c r="AK88" s="100">
        <f t="shared" si="28"/>
        <v>0</v>
      </c>
      <c r="AL88" s="100">
        <f t="shared" si="28"/>
        <v>0</v>
      </c>
      <c r="AM88" s="100">
        <f t="shared" si="28"/>
        <v>0</v>
      </c>
      <c r="AN88" s="100">
        <f t="shared" si="28"/>
        <v>0</v>
      </c>
      <c r="AO88" s="100">
        <f t="shared" si="28"/>
        <v>0</v>
      </c>
      <c r="AP88" s="100">
        <f t="shared" si="28"/>
        <v>0</v>
      </c>
    </row>
    <row r="89" spans="1:47" x14ac:dyDescent="0.2">
      <c r="A89" s="150"/>
      <c r="B89" s="151"/>
      <c r="C89" s="74">
        <v>3</v>
      </c>
      <c r="D89" s="100">
        <f>COUNTIF(D49:D86,3)</f>
        <v>0</v>
      </c>
      <c r="E89" s="100">
        <f t="shared" ref="E89:AP89" si="29">COUNTIF(E49:E86,3)</f>
        <v>0</v>
      </c>
      <c r="F89" s="100">
        <f t="shared" si="29"/>
        <v>0</v>
      </c>
      <c r="G89" s="100">
        <f t="shared" si="29"/>
        <v>0</v>
      </c>
      <c r="H89" s="100">
        <f t="shared" si="29"/>
        <v>0</v>
      </c>
      <c r="I89" s="100">
        <f t="shared" si="29"/>
        <v>0</v>
      </c>
      <c r="J89" s="100">
        <f t="shared" si="29"/>
        <v>0</v>
      </c>
      <c r="K89" s="100">
        <f t="shared" si="29"/>
        <v>0</v>
      </c>
      <c r="L89" s="100">
        <f t="shared" si="29"/>
        <v>0</v>
      </c>
      <c r="M89" s="100">
        <f t="shared" si="29"/>
        <v>0</v>
      </c>
      <c r="N89" s="100">
        <f t="shared" si="29"/>
        <v>0</v>
      </c>
      <c r="O89" s="100">
        <f t="shared" si="29"/>
        <v>0</v>
      </c>
      <c r="P89" s="100">
        <f t="shared" si="29"/>
        <v>0</v>
      </c>
      <c r="Q89" s="100">
        <f t="shared" si="29"/>
        <v>0</v>
      </c>
      <c r="R89" s="100">
        <f t="shared" si="29"/>
        <v>0</v>
      </c>
      <c r="S89" s="100">
        <f t="shared" si="29"/>
        <v>0</v>
      </c>
      <c r="T89" s="100">
        <f t="shared" si="29"/>
        <v>0</v>
      </c>
      <c r="U89" s="100">
        <f t="shared" si="29"/>
        <v>0</v>
      </c>
      <c r="V89" s="100">
        <f t="shared" si="29"/>
        <v>0</v>
      </c>
      <c r="W89" s="100">
        <f t="shared" si="29"/>
        <v>0</v>
      </c>
      <c r="X89" s="100">
        <f t="shared" si="29"/>
        <v>0</v>
      </c>
      <c r="Y89" s="100">
        <f t="shared" si="29"/>
        <v>0</v>
      </c>
      <c r="Z89" s="100">
        <f t="shared" si="29"/>
        <v>0</v>
      </c>
      <c r="AA89" s="100">
        <f t="shared" si="29"/>
        <v>0</v>
      </c>
      <c r="AB89" s="100">
        <f t="shared" si="29"/>
        <v>0</v>
      </c>
      <c r="AC89" s="100">
        <f t="shared" si="29"/>
        <v>0</v>
      </c>
      <c r="AD89" s="100">
        <f t="shared" si="29"/>
        <v>0</v>
      </c>
      <c r="AE89" s="100">
        <f t="shared" si="29"/>
        <v>0</v>
      </c>
      <c r="AF89" s="100">
        <f t="shared" si="29"/>
        <v>0</v>
      </c>
      <c r="AG89" s="100">
        <f t="shared" si="29"/>
        <v>0</v>
      </c>
      <c r="AH89" s="100">
        <f t="shared" si="29"/>
        <v>0</v>
      </c>
      <c r="AI89" s="100">
        <f t="shared" si="29"/>
        <v>0</v>
      </c>
      <c r="AJ89" s="100">
        <f t="shared" si="29"/>
        <v>0</v>
      </c>
      <c r="AK89" s="100">
        <f t="shared" si="29"/>
        <v>0</v>
      </c>
      <c r="AL89" s="100">
        <f t="shared" si="29"/>
        <v>0</v>
      </c>
      <c r="AM89" s="100">
        <f t="shared" si="29"/>
        <v>0</v>
      </c>
      <c r="AN89" s="100">
        <f t="shared" si="29"/>
        <v>0</v>
      </c>
      <c r="AO89" s="100">
        <f t="shared" si="29"/>
        <v>0</v>
      </c>
      <c r="AP89" s="100">
        <f t="shared" si="29"/>
        <v>0</v>
      </c>
    </row>
    <row r="90" spans="1:47" x14ac:dyDescent="0.2">
      <c r="A90" s="152" t="s">
        <v>29</v>
      </c>
      <c r="B90" s="151"/>
      <c r="C90" s="74">
        <v>9</v>
      </c>
      <c r="D90" s="100">
        <f>COUNTIF(D49:D86,9)</f>
        <v>0</v>
      </c>
      <c r="E90" s="100">
        <f t="shared" ref="E90:AP90" si="30">COUNTIF(E49:E86,9)</f>
        <v>0</v>
      </c>
      <c r="F90" s="100">
        <f t="shared" si="30"/>
        <v>0</v>
      </c>
      <c r="G90" s="100">
        <f t="shared" si="30"/>
        <v>0</v>
      </c>
      <c r="H90" s="100">
        <f t="shared" si="30"/>
        <v>0</v>
      </c>
      <c r="I90" s="100">
        <f t="shared" si="30"/>
        <v>0</v>
      </c>
      <c r="J90" s="100">
        <f t="shared" si="30"/>
        <v>0</v>
      </c>
      <c r="K90" s="100">
        <f t="shared" si="30"/>
        <v>0</v>
      </c>
      <c r="L90" s="100">
        <f t="shared" si="30"/>
        <v>0</v>
      </c>
      <c r="M90" s="100">
        <f t="shared" si="30"/>
        <v>0</v>
      </c>
      <c r="N90" s="100">
        <f t="shared" si="30"/>
        <v>0</v>
      </c>
      <c r="O90" s="100">
        <f t="shared" si="30"/>
        <v>0</v>
      </c>
      <c r="P90" s="100">
        <f t="shared" si="30"/>
        <v>0</v>
      </c>
      <c r="Q90" s="100">
        <f t="shared" si="30"/>
        <v>0</v>
      </c>
      <c r="R90" s="100">
        <f t="shared" si="30"/>
        <v>0</v>
      </c>
      <c r="S90" s="100">
        <f t="shared" si="30"/>
        <v>0</v>
      </c>
      <c r="T90" s="100">
        <f t="shared" si="30"/>
        <v>0</v>
      </c>
      <c r="U90" s="100">
        <f t="shared" si="30"/>
        <v>0</v>
      </c>
      <c r="V90" s="100">
        <f t="shared" si="30"/>
        <v>0</v>
      </c>
      <c r="W90" s="100">
        <f t="shared" si="30"/>
        <v>0</v>
      </c>
      <c r="X90" s="100">
        <f t="shared" si="30"/>
        <v>0</v>
      </c>
      <c r="Y90" s="100">
        <f t="shared" si="30"/>
        <v>0</v>
      </c>
      <c r="Z90" s="100">
        <f t="shared" si="30"/>
        <v>0</v>
      </c>
      <c r="AA90" s="100">
        <f t="shared" si="30"/>
        <v>0</v>
      </c>
      <c r="AB90" s="100">
        <f t="shared" si="30"/>
        <v>0</v>
      </c>
      <c r="AC90" s="100">
        <f t="shared" si="30"/>
        <v>0</v>
      </c>
      <c r="AD90" s="100">
        <f t="shared" si="30"/>
        <v>0</v>
      </c>
      <c r="AE90" s="100">
        <f t="shared" si="30"/>
        <v>0</v>
      </c>
      <c r="AF90" s="100">
        <f t="shared" si="30"/>
        <v>0</v>
      </c>
      <c r="AG90" s="100">
        <f t="shared" si="30"/>
        <v>0</v>
      </c>
      <c r="AH90" s="100">
        <f t="shared" si="30"/>
        <v>0</v>
      </c>
      <c r="AI90" s="100">
        <f t="shared" si="30"/>
        <v>0</v>
      </c>
      <c r="AJ90" s="100">
        <f t="shared" si="30"/>
        <v>0</v>
      </c>
      <c r="AK90" s="100">
        <f t="shared" si="30"/>
        <v>0</v>
      </c>
      <c r="AL90" s="100">
        <f t="shared" si="30"/>
        <v>0</v>
      </c>
      <c r="AM90" s="100">
        <f t="shared" si="30"/>
        <v>0</v>
      </c>
      <c r="AN90" s="100">
        <f t="shared" si="30"/>
        <v>0</v>
      </c>
      <c r="AO90" s="100">
        <f t="shared" si="30"/>
        <v>0</v>
      </c>
      <c r="AP90" s="100">
        <f t="shared" si="30"/>
        <v>0</v>
      </c>
    </row>
    <row r="91" spans="1:47" x14ac:dyDescent="0.2">
      <c r="A91" s="150" t="s">
        <v>30</v>
      </c>
      <c r="B91" s="151"/>
      <c r="C91" s="74">
        <v>0</v>
      </c>
      <c r="D91" s="100">
        <f>COUNTIF(D49:D86,0)</f>
        <v>0</v>
      </c>
      <c r="E91" s="100">
        <f t="shared" ref="E91:AP91" si="31">COUNTIF(E49:E86,0)</f>
        <v>0</v>
      </c>
      <c r="F91" s="100">
        <f t="shared" si="31"/>
        <v>0</v>
      </c>
      <c r="G91" s="100">
        <f t="shared" si="31"/>
        <v>0</v>
      </c>
      <c r="H91" s="100">
        <f t="shared" si="31"/>
        <v>0</v>
      </c>
      <c r="I91" s="100">
        <f t="shared" si="31"/>
        <v>0</v>
      </c>
      <c r="J91" s="100">
        <f t="shared" si="31"/>
        <v>0</v>
      </c>
      <c r="K91" s="100">
        <f t="shared" si="31"/>
        <v>0</v>
      </c>
      <c r="L91" s="100">
        <f t="shared" si="31"/>
        <v>0</v>
      </c>
      <c r="M91" s="100">
        <f t="shared" si="31"/>
        <v>0</v>
      </c>
      <c r="N91" s="100">
        <f t="shared" si="31"/>
        <v>0</v>
      </c>
      <c r="O91" s="100">
        <f t="shared" si="31"/>
        <v>0</v>
      </c>
      <c r="P91" s="100">
        <f t="shared" si="31"/>
        <v>0</v>
      </c>
      <c r="Q91" s="100">
        <f t="shared" si="31"/>
        <v>0</v>
      </c>
      <c r="R91" s="100">
        <f t="shared" si="31"/>
        <v>0</v>
      </c>
      <c r="S91" s="100">
        <f t="shared" si="31"/>
        <v>0</v>
      </c>
      <c r="T91" s="100">
        <f t="shared" si="31"/>
        <v>0</v>
      </c>
      <c r="U91" s="100">
        <f t="shared" si="31"/>
        <v>0</v>
      </c>
      <c r="V91" s="100">
        <f t="shared" si="31"/>
        <v>0</v>
      </c>
      <c r="W91" s="100">
        <f t="shared" si="31"/>
        <v>0</v>
      </c>
      <c r="X91" s="100">
        <f t="shared" si="31"/>
        <v>0</v>
      </c>
      <c r="Y91" s="100">
        <f t="shared" si="31"/>
        <v>0</v>
      </c>
      <c r="Z91" s="100">
        <f t="shared" si="31"/>
        <v>0</v>
      </c>
      <c r="AA91" s="100">
        <f t="shared" si="31"/>
        <v>0</v>
      </c>
      <c r="AB91" s="100">
        <f t="shared" si="31"/>
        <v>0</v>
      </c>
      <c r="AC91" s="100">
        <f t="shared" si="31"/>
        <v>0</v>
      </c>
      <c r="AD91" s="100">
        <f t="shared" si="31"/>
        <v>0</v>
      </c>
      <c r="AE91" s="100">
        <f t="shared" si="31"/>
        <v>0</v>
      </c>
      <c r="AF91" s="100">
        <f t="shared" si="31"/>
        <v>0</v>
      </c>
      <c r="AG91" s="100">
        <f t="shared" si="31"/>
        <v>0</v>
      </c>
      <c r="AH91" s="100">
        <f t="shared" si="31"/>
        <v>0</v>
      </c>
      <c r="AI91" s="100">
        <f t="shared" si="31"/>
        <v>0</v>
      </c>
      <c r="AJ91" s="100">
        <f t="shared" si="31"/>
        <v>0</v>
      </c>
      <c r="AK91" s="100">
        <f t="shared" si="31"/>
        <v>0</v>
      </c>
      <c r="AL91" s="100">
        <f t="shared" si="31"/>
        <v>0</v>
      </c>
      <c r="AM91" s="100">
        <f t="shared" si="31"/>
        <v>0</v>
      </c>
      <c r="AN91" s="100">
        <f t="shared" si="31"/>
        <v>0</v>
      </c>
      <c r="AO91" s="100">
        <f t="shared" si="31"/>
        <v>0</v>
      </c>
      <c r="AP91" s="100">
        <f t="shared" si="31"/>
        <v>0</v>
      </c>
    </row>
    <row r="92" spans="1:47" x14ac:dyDescent="0.2">
      <c r="A92" s="152"/>
      <c r="B92" s="151"/>
      <c r="C92" s="74" t="s">
        <v>34</v>
      </c>
      <c r="D92" s="100">
        <f>COUNTIF(D49:D86,"ABSENT")</f>
        <v>0</v>
      </c>
      <c r="E92" s="100">
        <f t="shared" ref="E92:AP92" si="32">COUNTIF(E49:E86,"ABSENT")</f>
        <v>0</v>
      </c>
      <c r="F92" s="100">
        <f t="shared" si="32"/>
        <v>0</v>
      </c>
      <c r="G92" s="100">
        <f t="shared" si="32"/>
        <v>0</v>
      </c>
      <c r="H92" s="100">
        <f t="shared" si="32"/>
        <v>0</v>
      </c>
      <c r="I92" s="100">
        <f t="shared" si="32"/>
        <v>0</v>
      </c>
      <c r="J92" s="100">
        <f t="shared" si="32"/>
        <v>0</v>
      </c>
      <c r="K92" s="100">
        <f t="shared" si="32"/>
        <v>0</v>
      </c>
      <c r="L92" s="100">
        <f t="shared" si="32"/>
        <v>0</v>
      </c>
      <c r="M92" s="100">
        <f t="shared" si="32"/>
        <v>0</v>
      </c>
      <c r="N92" s="100">
        <f t="shared" si="32"/>
        <v>0</v>
      </c>
      <c r="O92" s="100">
        <f t="shared" si="32"/>
        <v>0</v>
      </c>
      <c r="P92" s="100">
        <f t="shared" si="32"/>
        <v>0</v>
      </c>
      <c r="Q92" s="100">
        <f t="shared" si="32"/>
        <v>0</v>
      </c>
      <c r="R92" s="100">
        <f t="shared" si="32"/>
        <v>0</v>
      </c>
      <c r="S92" s="100">
        <f t="shared" si="32"/>
        <v>0</v>
      </c>
      <c r="T92" s="100">
        <f t="shared" si="32"/>
        <v>0</v>
      </c>
      <c r="U92" s="100">
        <f t="shared" si="32"/>
        <v>0</v>
      </c>
      <c r="V92" s="100">
        <f t="shared" si="32"/>
        <v>0</v>
      </c>
      <c r="W92" s="100">
        <f t="shared" si="32"/>
        <v>0</v>
      </c>
      <c r="X92" s="100">
        <f t="shared" si="32"/>
        <v>0</v>
      </c>
      <c r="Y92" s="100">
        <f t="shared" si="32"/>
        <v>0</v>
      </c>
      <c r="Z92" s="100">
        <f t="shared" si="32"/>
        <v>0</v>
      </c>
      <c r="AA92" s="100">
        <f t="shared" si="32"/>
        <v>0</v>
      </c>
      <c r="AB92" s="100">
        <f t="shared" si="32"/>
        <v>0</v>
      </c>
      <c r="AC92" s="100">
        <f t="shared" si="32"/>
        <v>0</v>
      </c>
      <c r="AD92" s="100">
        <f t="shared" si="32"/>
        <v>0</v>
      </c>
      <c r="AE92" s="100">
        <f t="shared" si="32"/>
        <v>0</v>
      </c>
      <c r="AF92" s="100">
        <f t="shared" si="32"/>
        <v>0</v>
      </c>
      <c r="AG92" s="100">
        <f t="shared" si="32"/>
        <v>0</v>
      </c>
      <c r="AH92" s="100">
        <f t="shared" si="32"/>
        <v>0</v>
      </c>
      <c r="AI92" s="100">
        <f t="shared" si="32"/>
        <v>0</v>
      </c>
      <c r="AJ92" s="100">
        <f t="shared" si="32"/>
        <v>0</v>
      </c>
      <c r="AK92" s="100">
        <f t="shared" si="32"/>
        <v>0</v>
      </c>
      <c r="AL92" s="100">
        <f t="shared" si="32"/>
        <v>0</v>
      </c>
      <c r="AM92" s="100">
        <f t="shared" si="32"/>
        <v>0</v>
      </c>
      <c r="AN92" s="100">
        <f t="shared" si="32"/>
        <v>0</v>
      </c>
      <c r="AO92" s="100">
        <f t="shared" si="32"/>
        <v>0</v>
      </c>
      <c r="AP92" s="100">
        <f t="shared" si="32"/>
        <v>0</v>
      </c>
    </row>
    <row r="93" spans="1:47" x14ac:dyDescent="0.2">
      <c r="A93" s="152"/>
      <c r="B93" s="151"/>
      <c r="C93" s="53" t="s">
        <v>28</v>
      </c>
      <c r="D93" s="7">
        <f>D87/(38-D92)</f>
        <v>0</v>
      </c>
      <c r="E93" s="7">
        <f t="shared" ref="E93:AP93" si="33">E87/(38-E92)</f>
        <v>0</v>
      </c>
      <c r="F93" s="7">
        <f t="shared" si="33"/>
        <v>0</v>
      </c>
      <c r="G93" s="7">
        <f t="shared" si="33"/>
        <v>0</v>
      </c>
      <c r="H93" s="7">
        <f t="shared" si="33"/>
        <v>0</v>
      </c>
      <c r="I93" s="7">
        <f t="shared" si="33"/>
        <v>0</v>
      </c>
      <c r="J93" s="7">
        <f t="shared" si="33"/>
        <v>0</v>
      </c>
      <c r="K93" s="7">
        <f t="shared" si="33"/>
        <v>0</v>
      </c>
      <c r="L93" s="7">
        <f t="shared" si="33"/>
        <v>0</v>
      </c>
      <c r="M93" s="7">
        <f t="shared" si="33"/>
        <v>0</v>
      </c>
      <c r="N93" s="7">
        <f t="shared" si="33"/>
        <v>0</v>
      </c>
      <c r="O93" s="7">
        <f t="shared" si="33"/>
        <v>0</v>
      </c>
      <c r="P93" s="7">
        <f t="shared" si="33"/>
        <v>0</v>
      </c>
      <c r="Q93" s="7">
        <f t="shared" si="33"/>
        <v>0</v>
      </c>
      <c r="R93" s="7">
        <f t="shared" si="33"/>
        <v>0</v>
      </c>
      <c r="S93" s="7">
        <f t="shared" si="33"/>
        <v>0</v>
      </c>
      <c r="T93" s="7">
        <f t="shared" si="33"/>
        <v>0</v>
      </c>
      <c r="U93" s="7">
        <f t="shared" si="33"/>
        <v>0</v>
      </c>
      <c r="V93" s="7">
        <f t="shared" si="33"/>
        <v>0</v>
      </c>
      <c r="W93" s="7">
        <f t="shared" si="33"/>
        <v>0</v>
      </c>
      <c r="X93" s="7">
        <f t="shared" si="33"/>
        <v>0</v>
      </c>
      <c r="Y93" s="7">
        <f t="shared" si="33"/>
        <v>0</v>
      </c>
      <c r="Z93" s="7">
        <f t="shared" si="33"/>
        <v>0</v>
      </c>
      <c r="AA93" s="7">
        <f t="shared" si="33"/>
        <v>0</v>
      </c>
      <c r="AB93" s="7">
        <f t="shared" si="33"/>
        <v>0</v>
      </c>
      <c r="AC93" s="7">
        <f t="shared" si="33"/>
        <v>0</v>
      </c>
      <c r="AD93" s="7">
        <f t="shared" si="33"/>
        <v>0</v>
      </c>
      <c r="AE93" s="7">
        <f t="shared" si="33"/>
        <v>0</v>
      </c>
      <c r="AF93" s="7">
        <f t="shared" si="33"/>
        <v>0</v>
      </c>
      <c r="AG93" s="7">
        <f t="shared" si="33"/>
        <v>0</v>
      </c>
      <c r="AH93" s="7">
        <f t="shared" si="33"/>
        <v>0</v>
      </c>
      <c r="AI93" s="7">
        <f t="shared" si="33"/>
        <v>0</v>
      </c>
      <c r="AJ93" s="7">
        <f t="shared" si="33"/>
        <v>0</v>
      </c>
      <c r="AK93" s="7">
        <f t="shared" si="33"/>
        <v>0</v>
      </c>
      <c r="AL93" s="7">
        <f t="shared" si="33"/>
        <v>0</v>
      </c>
      <c r="AM93" s="7">
        <f t="shared" si="33"/>
        <v>0</v>
      </c>
      <c r="AN93" s="7">
        <f t="shared" si="33"/>
        <v>0</v>
      </c>
      <c r="AO93" s="7">
        <f t="shared" si="33"/>
        <v>0</v>
      </c>
      <c r="AP93" s="7">
        <f t="shared" si="33"/>
        <v>0</v>
      </c>
      <c r="AQ93" s="141"/>
      <c r="AR93" s="142"/>
      <c r="AS93" s="142"/>
      <c r="AT93" s="142"/>
      <c r="AU93" s="142"/>
    </row>
    <row r="94" spans="1:47" s="54" customFormat="1" ht="214.5" customHeight="1" x14ac:dyDescent="0.2">
      <c r="A94" s="153"/>
      <c r="B94" s="154"/>
      <c r="C94" s="154"/>
      <c r="D94" s="99" t="str">
        <f>D9</f>
        <v xml:space="preserve"> </v>
      </c>
      <c r="E94" s="99" t="str">
        <f t="shared" ref="E94:AP94" si="34">E9</f>
        <v xml:space="preserve"> </v>
      </c>
      <c r="F94" s="99" t="str">
        <f t="shared" si="34"/>
        <v xml:space="preserve"> </v>
      </c>
      <c r="G94" s="99" t="str">
        <f t="shared" si="34"/>
        <v xml:space="preserve"> </v>
      </c>
      <c r="H94" s="99" t="str">
        <f t="shared" si="34"/>
        <v xml:space="preserve"> </v>
      </c>
      <c r="I94" s="99" t="str">
        <f t="shared" si="34"/>
        <v xml:space="preserve"> </v>
      </c>
      <c r="J94" s="99" t="str">
        <f t="shared" si="34"/>
        <v xml:space="preserve"> </v>
      </c>
      <c r="K94" s="99" t="str">
        <f t="shared" si="34"/>
        <v xml:space="preserve"> </v>
      </c>
      <c r="L94" s="99" t="str">
        <f t="shared" si="34"/>
        <v xml:space="preserve"> </v>
      </c>
      <c r="M94" s="99" t="str">
        <f t="shared" si="34"/>
        <v xml:space="preserve"> </v>
      </c>
      <c r="N94" s="99" t="str">
        <f t="shared" si="34"/>
        <v xml:space="preserve"> </v>
      </c>
      <c r="O94" s="99" t="str">
        <f t="shared" si="34"/>
        <v xml:space="preserve"> </v>
      </c>
      <c r="P94" s="99" t="str">
        <f t="shared" si="34"/>
        <v xml:space="preserve"> </v>
      </c>
      <c r="Q94" s="99" t="str">
        <f t="shared" si="34"/>
        <v xml:space="preserve"> </v>
      </c>
      <c r="R94" s="99" t="str">
        <f t="shared" si="34"/>
        <v xml:space="preserve"> </v>
      </c>
      <c r="S94" s="99" t="str">
        <f t="shared" si="34"/>
        <v xml:space="preserve"> </v>
      </c>
      <c r="T94" s="99" t="str">
        <f t="shared" si="34"/>
        <v xml:space="preserve"> </v>
      </c>
      <c r="U94" s="99" t="str">
        <f t="shared" si="34"/>
        <v xml:space="preserve"> </v>
      </c>
      <c r="V94" s="99" t="str">
        <f t="shared" si="34"/>
        <v xml:space="preserve"> </v>
      </c>
      <c r="W94" s="99" t="str">
        <f t="shared" si="34"/>
        <v xml:space="preserve"> </v>
      </c>
      <c r="X94" s="99" t="str">
        <f t="shared" si="34"/>
        <v xml:space="preserve"> </v>
      </c>
      <c r="Y94" s="99" t="str">
        <f t="shared" si="34"/>
        <v xml:space="preserve"> </v>
      </c>
      <c r="Z94" s="99" t="str">
        <f t="shared" si="34"/>
        <v xml:space="preserve"> </v>
      </c>
      <c r="AA94" s="99" t="str">
        <f t="shared" si="34"/>
        <v xml:space="preserve"> </v>
      </c>
      <c r="AB94" s="99" t="str">
        <f t="shared" si="34"/>
        <v xml:space="preserve"> </v>
      </c>
      <c r="AC94" s="99" t="str">
        <f t="shared" si="34"/>
        <v xml:space="preserve"> </v>
      </c>
      <c r="AD94" s="99" t="str">
        <f t="shared" si="34"/>
        <v xml:space="preserve"> </v>
      </c>
      <c r="AE94" s="99" t="str">
        <f t="shared" si="34"/>
        <v xml:space="preserve"> </v>
      </c>
      <c r="AF94" s="99" t="str">
        <f t="shared" si="34"/>
        <v xml:space="preserve"> </v>
      </c>
      <c r="AG94" s="99" t="str">
        <f t="shared" si="34"/>
        <v xml:space="preserve"> </v>
      </c>
      <c r="AH94" s="99" t="str">
        <f t="shared" si="34"/>
        <v xml:space="preserve"> </v>
      </c>
      <c r="AI94" s="99" t="str">
        <f t="shared" si="34"/>
        <v xml:space="preserve"> </v>
      </c>
      <c r="AJ94" s="99" t="str">
        <f t="shared" si="34"/>
        <v xml:space="preserve"> </v>
      </c>
      <c r="AK94" s="99" t="str">
        <f t="shared" si="34"/>
        <v xml:space="preserve"> </v>
      </c>
      <c r="AL94" s="99" t="str">
        <f t="shared" si="34"/>
        <v xml:space="preserve"> </v>
      </c>
      <c r="AM94" s="99" t="str">
        <f t="shared" si="34"/>
        <v xml:space="preserve"> </v>
      </c>
      <c r="AN94" s="99" t="str">
        <f t="shared" si="34"/>
        <v xml:space="preserve"> </v>
      </c>
      <c r="AO94" s="99" t="str">
        <f t="shared" si="34"/>
        <v xml:space="preserve"> </v>
      </c>
      <c r="AP94" s="99" t="str">
        <f t="shared" si="34"/>
        <v xml:space="preserve"> </v>
      </c>
    </row>
    <row r="95" spans="1:47" s="54" customFormat="1" ht="22.5" customHeight="1" x14ac:dyDescent="0.2">
      <c r="A95" s="143"/>
      <c r="B95" s="144"/>
      <c r="C95" s="145"/>
      <c r="D95" s="98">
        <f>Classe!$B10</f>
        <v>1</v>
      </c>
      <c r="E95" s="98">
        <f>Classe!$B11</f>
        <v>2</v>
      </c>
      <c r="F95" s="98">
        <f>Classe!$B12</f>
        <v>3</v>
      </c>
      <c r="G95" s="98">
        <v>4</v>
      </c>
      <c r="H95" s="98">
        <v>5</v>
      </c>
      <c r="I95" s="98">
        <v>6</v>
      </c>
      <c r="J95" s="98">
        <v>7</v>
      </c>
      <c r="K95" s="98">
        <v>8</v>
      </c>
      <c r="L95" s="98">
        <v>9</v>
      </c>
      <c r="M95" s="98">
        <v>10</v>
      </c>
      <c r="N95" s="98">
        <v>11</v>
      </c>
      <c r="O95" s="98">
        <v>12</v>
      </c>
      <c r="P95" s="98">
        <v>13</v>
      </c>
      <c r="Q95" s="98">
        <v>14</v>
      </c>
      <c r="R95" s="98">
        <v>15</v>
      </c>
      <c r="S95" s="98">
        <v>16</v>
      </c>
      <c r="T95" s="98">
        <v>17</v>
      </c>
      <c r="U95" s="98">
        <v>18</v>
      </c>
      <c r="V95" s="98">
        <v>19</v>
      </c>
      <c r="W95" s="98">
        <v>20</v>
      </c>
      <c r="X95" s="98">
        <v>21</v>
      </c>
      <c r="Y95" s="98">
        <v>22</v>
      </c>
      <c r="Z95" s="98">
        <v>23</v>
      </c>
      <c r="AA95" s="98">
        <v>24</v>
      </c>
      <c r="AB95" s="98">
        <v>25</v>
      </c>
      <c r="AC95" s="98">
        <v>26</v>
      </c>
      <c r="AD95" s="98">
        <v>27</v>
      </c>
      <c r="AE95" s="98">
        <v>28</v>
      </c>
      <c r="AF95" s="98">
        <v>29</v>
      </c>
      <c r="AG95" s="98">
        <v>30</v>
      </c>
      <c r="AH95" s="98">
        <v>31</v>
      </c>
      <c r="AI95" s="98">
        <v>32</v>
      </c>
      <c r="AJ95" s="98">
        <v>33</v>
      </c>
      <c r="AK95" s="98">
        <v>34</v>
      </c>
      <c r="AL95" s="98">
        <v>35</v>
      </c>
      <c r="AM95" s="98">
        <v>36</v>
      </c>
      <c r="AN95" s="98">
        <v>37</v>
      </c>
      <c r="AO95" s="98">
        <v>38</v>
      </c>
      <c r="AP95" s="98">
        <v>39</v>
      </c>
      <c r="AQ95" s="138"/>
      <c r="AR95" s="138"/>
      <c r="AS95" s="138"/>
      <c r="AT95" s="138"/>
      <c r="AU95" s="138"/>
    </row>
  </sheetData>
  <sheetProtection sheet="1" objects="1" scenarios="1" insertColumns="0" insertRows="0" insertHyperlinks="0" deleteColumns="0" deleteRows="0" selectLockedCells="1" sort="0" autoFilter="0" pivotTables="0"/>
  <mergeCells count="78">
    <mergeCell ref="AQ8:AU8"/>
    <mergeCell ref="AQ43:AU43"/>
    <mergeCell ref="A8:C8"/>
    <mergeCell ref="A9:C9"/>
    <mergeCell ref="AR9:AR10"/>
    <mergeCell ref="AS9:AS10"/>
    <mergeCell ref="AU9:AU10"/>
    <mergeCell ref="AT9:AT10"/>
    <mergeCell ref="AQ9:AQ10"/>
    <mergeCell ref="B21:B25"/>
    <mergeCell ref="B26:B29"/>
    <mergeCell ref="B30:B32"/>
    <mergeCell ref="B33:B36"/>
    <mergeCell ref="A11:A36"/>
    <mergeCell ref="B11:B12"/>
    <mergeCell ref="B14:B16"/>
    <mergeCell ref="X47:X48"/>
    <mergeCell ref="B1:H1"/>
    <mergeCell ref="B2:H2"/>
    <mergeCell ref="B4:H4"/>
    <mergeCell ref="B3:H3"/>
    <mergeCell ref="S47:S48"/>
    <mergeCell ref="O47:O48"/>
    <mergeCell ref="A47:C47"/>
    <mergeCell ref="P47:P48"/>
    <mergeCell ref="Q47:Q48"/>
    <mergeCell ref="R47:R48"/>
    <mergeCell ref="T47:T48"/>
    <mergeCell ref="H47:H48"/>
    <mergeCell ref="I47:I48"/>
    <mergeCell ref="J47:J48"/>
    <mergeCell ref="B17:B19"/>
    <mergeCell ref="AS47:AS48"/>
    <mergeCell ref="U47:U48"/>
    <mergeCell ref="V47:V48"/>
    <mergeCell ref="W47:W48"/>
    <mergeCell ref="AR47:AR48"/>
    <mergeCell ref="Y47:Y48"/>
    <mergeCell ref="Z47:Z48"/>
    <mergeCell ref="AA47:AA48"/>
    <mergeCell ref="AB47:AB48"/>
    <mergeCell ref="AF47:AF48"/>
    <mergeCell ref="AG47:AG48"/>
    <mergeCell ref="AH47:AH48"/>
    <mergeCell ref="AI47:AI48"/>
    <mergeCell ref="AJ47:AJ48"/>
    <mergeCell ref="AK47:AK48"/>
    <mergeCell ref="AL47:AL48"/>
    <mergeCell ref="A95:C95"/>
    <mergeCell ref="D47:D48"/>
    <mergeCell ref="E47:E48"/>
    <mergeCell ref="F47:F48"/>
    <mergeCell ref="G47:G48"/>
    <mergeCell ref="B49:B57"/>
    <mergeCell ref="A87:B90"/>
    <mergeCell ref="A91:B93"/>
    <mergeCell ref="A94:C94"/>
    <mergeCell ref="B62:B65"/>
    <mergeCell ref="B66:B68"/>
    <mergeCell ref="B69:B72"/>
    <mergeCell ref="B75:B78"/>
    <mergeCell ref="A49:A86"/>
    <mergeCell ref="K47:K48"/>
    <mergeCell ref="L47:L48"/>
    <mergeCell ref="M47:M48"/>
    <mergeCell ref="N47:N48"/>
    <mergeCell ref="AQ95:AU95"/>
    <mergeCell ref="AM47:AM48"/>
    <mergeCell ref="AN47:AN48"/>
    <mergeCell ref="AO47:AO48"/>
    <mergeCell ref="AP47:AP48"/>
    <mergeCell ref="AQ47:AQ48"/>
    <mergeCell ref="AQ93:AU93"/>
    <mergeCell ref="AT47:AT48"/>
    <mergeCell ref="AU47:AU48"/>
    <mergeCell ref="AC47:AC48"/>
    <mergeCell ref="AD47:AD48"/>
    <mergeCell ref="AE47:AE48"/>
  </mergeCells>
  <conditionalFormatting sqref="D43:AP43">
    <cfRule type="cellIs" dxfId="21" priority="419" operator="lessThan">
      <formula>0.33</formula>
    </cfRule>
    <cfRule type="cellIs" dxfId="20" priority="420" operator="between">
      <formula>0.51</formula>
      <formula>0.74</formula>
    </cfRule>
    <cfRule type="cellIs" dxfId="19" priority="421" operator="between">
      <formula>0.33</formula>
      <formula>0.5</formula>
    </cfRule>
    <cfRule type="cellIs" dxfId="18" priority="422" operator="greaterThan">
      <formula>0.75</formula>
    </cfRule>
  </conditionalFormatting>
  <conditionalFormatting sqref="AU49:AU86">
    <cfRule type="cellIs" dxfId="17" priority="102" operator="between">
      <formula>0.5</formula>
      <formula>0.74</formula>
    </cfRule>
    <cfRule type="cellIs" dxfId="16" priority="103" operator="between">
      <formula>0.34</formula>
      <formula>0.49</formula>
    </cfRule>
    <cfRule type="cellIs" dxfId="15" priority="104" operator="lessThan">
      <formula>0.33</formula>
    </cfRule>
  </conditionalFormatting>
  <conditionalFormatting sqref="AU49:AU86">
    <cfRule type="cellIs" dxfId="14" priority="98" operator="between">
      <formula>0.33</formula>
      <formula>0.49</formula>
    </cfRule>
    <cfRule type="cellIs" dxfId="13" priority="99" operator="between">
      <formula>0.5</formula>
      <formula>0.74</formula>
    </cfRule>
    <cfRule type="cellIs" dxfId="12" priority="100" operator="greaterThan">
      <formula>0.74</formula>
    </cfRule>
    <cfRule type="cellIs" dxfId="11" priority="101" operator="lessThan">
      <formula>0.33</formula>
    </cfRule>
  </conditionalFormatting>
  <conditionalFormatting sqref="AU11:AU36">
    <cfRule type="cellIs" dxfId="10" priority="84" operator="between">
      <formula>0.2</formula>
      <formula>0.49</formula>
    </cfRule>
    <cfRule type="cellIs" dxfId="9" priority="85" operator="between">
      <formula>0.5</formula>
      <formula>0.79</formula>
    </cfRule>
    <cfRule type="cellIs" dxfId="8" priority="86" operator="greaterThan">
      <formula>0.8</formula>
    </cfRule>
    <cfRule type="cellIs" dxfId="7" priority="87" operator="lessThan">
      <formula>0.2</formula>
    </cfRule>
  </conditionalFormatting>
  <conditionalFormatting sqref="D93:AP93">
    <cfRule type="cellIs" dxfId="6" priority="66" operator="lessThan">
      <formula>0.33</formula>
    </cfRule>
    <cfRule type="cellIs" dxfId="5" priority="67" operator="between">
      <formula>0.51</formula>
      <formula>0.74</formula>
    </cfRule>
    <cfRule type="cellIs" dxfId="4" priority="68" operator="between">
      <formula>0.33</formula>
      <formula>0.5</formula>
    </cfRule>
    <cfRule type="cellIs" dxfId="3" priority="69" operator="greaterThan">
      <formula>0.75</formula>
    </cfRule>
  </conditionalFormatting>
  <conditionalFormatting sqref="D11:AP36">
    <cfRule type="expression" dxfId="2" priority="3">
      <formula>ISBLANK(D11:AP36)</formula>
    </cfRule>
  </conditionalFormatting>
  <conditionalFormatting sqref="D49:AP86">
    <cfRule type="expression" dxfId="1" priority="2">
      <formula>ISBLANK(D49:AP86)</formula>
    </cfRule>
  </conditionalFormatting>
  <conditionalFormatting sqref="D47:AP48">
    <cfRule type="expression" dxfId="0" priority="1">
      <formula>D9:AP9=""</formula>
    </cfRule>
  </conditionalFormatting>
  <dataValidations count="1">
    <dataValidation type="list" allowBlank="1" showInputMessage="1" showErrorMessage="1" sqref="D60:AP60 E86:AP86">
      <formula1>valeur</formula1>
    </dataValidation>
  </dataValidations>
  <pageMargins left="0.7" right="0.7" top="0.75" bottom="0.75" header="0.3" footer="0.3"/>
  <pageSetup paperSize="9" scale="26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listes!$B$3:$B$6</xm:f>
          </x14:formula1>
          <xm:sqref>D49:AP59 D11:AP13 D86 D62:AP73 D76:AP77 D79:AP83 D21:AP36</xm:sqref>
        </x14:dataValidation>
        <x14:dataValidation type="list" allowBlank="1" showInputMessage="1" showErrorMessage="1">
          <x14:formula1>
            <xm:f>listes!$C$3:$C$7</xm:f>
          </x14:formula1>
          <xm:sqref>C14:C15 D14:AP19 D61:AP61 D78:AP78 D84:AP84</xm:sqref>
        </x14:dataValidation>
        <x14:dataValidation type="list" allowBlank="1" showInputMessage="1" showErrorMessage="1">
          <x14:formula1>
            <xm:f>listes!$D$3:$D$8</xm:f>
          </x14:formula1>
          <xm:sqref>D20:AP20 D74:AP74 D85:AP85</xm:sqref>
        </x14:dataValidation>
        <x14:dataValidation type="list" allowBlank="1" showInputMessage="1" showErrorMessage="1">
          <x14:formula1>
            <xm:f>listes!$A$3:$A$5</xm:f>
          </x14:formula1>
          <xm:sqref>D75:AP75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D8" sqref="D8"/>
    </sheetView>
  </sheetViews>
  <sheetFormatPr baseColWidth="10" defaultColWidth="11.42578125" defaultRowHeight="12.75" x14ac:dyDescent="0.2"/>
  <sheetData>
    <row r="2" spans="1:4" x14ac:dyDescent="0.2">
      <c r="B2" s="1"/>
    </row>
    <row r="3" spans="1:4" x14ac:dyDescent="0.2">
      <c r="A3">
        <v>1</v>
      </c>
      <c r="B3" s="1">
        <v>1</v>
      </c>
      <c r="C3">
        <v>1</v>
      </c>
      <c r="D3">
        <v>1</v>
      </c>
    </row>
    <row r="4" spans="1:4" x14ac:dyDescent="0.2">
      <c r="A4">
        <v>9</v>
      </c>
      <c r="B4" s="2">
        <v>9</v>
      </c>
      <c r="C4">
        <v>2</v>
      </c>
      <c r="D4">
        <v>2</v>
      </c>
    </row>
    <row r="5" spans="1:4" x14ac:dyDescent="0.2">
      <c r="A5" s="2" t="s">
        <v>41</v>
      </c>
      <c r="B5" s="2">
        <v>0</v>
      </c>
      <c r="C5">
        <v>9</v>
      </c>
      <c r="D5">
        <v>3</v>
      </c>
    </row>
    <row r="6" spans="1:4" x14ac:dyDescent="0.2">
      <c r="B6" s="2" t="s">
        <v>41</v>
      </c>
      <c r="C6">
        <v>0</v>
      </c>
      <c r="D6">
        <v>9</v>
      </c>
    </row>
    <row r="7" spans="1:4" x14ac:dyDescent="0.2">
      <c r="C7" s="2" t="s">
        <v>41</v>
      </c>
      <c r="D7">
        <v>0</v>
      </c>
    </row>
    <row r="8" spans="1:4" x14ac:dyDescent="0.2">
      <c r="D8" s="2" t="s">
        <v>41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Classe</vt:lpstr>
      <vt:lpstr>Saisie</vt:lpstr>
      <vt:lpstr>listes</vt:lpstr>
      <vt:lpstr>valeur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INSPECTION ACADEMIQUE</dc:creator>
  <cp:lastModifiedBy>Emmanuel PAUL</cp:lastModifiedBy>
  <cp:revision/>
  <dcterms:created xsi:type="dcterms:W3CDTF">2008-01-30T09:45:32Z</dcterms:created>
  <dcterms:modified xsi:type="dcterms:W3CDTF">2017-08-30T12:40:44Z</dcterms:modified>
</cp:coreProperties>
</file>