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autoCompressPictures="0" defaultThemeVersion="124226"/>
  <bookViews>
    <workbookView xWindow="0" yWindow="0" windowWidth="15345" windowHeight="4455"/>
  </bookViews>
  <sheets>
    <sheet name="Accueil" sheetId="9" r:id="rId1"/>
    <sheet name="Classe" sheetId="10" r:id="rId2"/>
    <sheet name="Saisie" sheetId="12" r:id="rId3"/>
    <sheet name="listes" sheetId="3" state="hidden" r:id="rId4"/>
  </sheets>
  <definedNames>
    <definedName name="valeur">listes!$B$4:$B$6</definedName>
  </definedNames>
  <calcPr calcId="152511"/>
</workbook>
</file>

<file path=xl/calcChain.xml><?xml version="1.0" encoding="utf-8"?>
<calcChain xmlns="http://schemas.openxmlformats.org/spreadsheetml/2006/main">
  <c r="E105" i="12"/>
  <c r="F105"/>
  <c r="G105"/>
  <c r="H105"/>
  <c r="I105"/>
  <c r="J105"/>
  <c r="K105"/>
  <c r="L105"/>
  <c r="M105"/>
  <c r="N105"/>
  <c r="O105"/>
  <c r="P105"/>
  <c r="Q105"/>
  <c r="R105"/>
  <c r="S105"/>
  <c r="T105"/>
  <c r="U105"/>
  <c r="V105"/>
  <c r="W105"/>
  <c r="X105"/>
  <c r="Y105"/>
  <c r="Z105"/>
  <c r="AA105"/>
  <c r="AB105"/>
  <c r="AC105"/>
  <c r="AD105"/>
  <c r="AE105"/>
  <c r="AF105"/>
  <c r="D105"/>
  <c r="K95" l="1"/>
  <c r="K96" s="1"/>
  <c r="L95"/>
  <c r="L96" s="1"/>
  <c r="M95"/>
  <c r="M96" s="1"/>
  <c r="N95"/>
  <c r="N96" s="1"/>
  <c r="O95"/>
  <c r="O96" s="1"/>
  <c r="P95"/>
  <c r="P96" s="1"/>
  <c r="Q95"/>
  <c r="Q96" s="1"/>
  <c r="R95"/>
  <c r="R96" s="1"/>
  <c r="S95"/>
  <c r="S96" s="1"/>
  <c r="T95"/>
  <c r="T96" s="1"/>
  <c r="U95"/>
  <c r="U96" s="1"/>
  <c r="V95"/>
  <c r="V96" s="1"/>
  <c r="W95"/>
  <c r="W96" s="1"/>
  <c r="X95"/>
  <c r="X96" s="1"/>
  <c r="Y95"/>
  <c r="Y96" s="1"/>
  <c r="Z95"/>
  <c r="Z96" s="1"/>
  <c r="AA95"/>
  <c r="AA96" s="1"/>
  <c r="AB95"/>
  <c r="AB96" s="1"/>
  <c r="AC95"/>
  <c r="AC96" s="1"/>
  <c r="AD95"/>
  <c r="AD96" s="1"/>
  <c r="AE95"/>
  <c r="AE96" s="1"/>
  <c r="AF95"/>
  <c r="AF96" s="1"/>
  <c r="K94"/>
  <c r="L94"/>
  <c r="M94"/>
  <c r="N94"/>
  <c r="O94"/>
  <c r="P94"/>
  <c r="Q94"/>
  <c r="R94"/>
  <c r="S94"/>
  <c r="T94"/>
  <c r="U94"/>
  <c r="V94"/>
  <c r="W94"/>
  <c r="X94"/>
  <c r="Y94"/>
  <c r="Z94"/>
  <c r="AA94"/>
  <c r="AB94"/>
  <c r="AC94"/>
  <c r="AD94"/>
  <c r="AE94"/>
  <c r="AF94"/>
  <c r="K93"/>
  <c r="L93"/>
  <c r="M93"/>
  <c r="N93"/>
  <c r="O93"/>
  <c r="P93"/>
  <c r="Q93"/>
  <c r="R93"/>
  <c r="S93"/>
  <c r="T93"/>
  <c r="U93"/>
  <c r="V93"/>
  <c r="W93"/>
  <c r="X93"/>
  <c r="Y93"/>
  <c r="Z93"/>
  <c r="AA93"/>
  <c r="AB93"/>
  <c r="AC93"/>
  <c r="AD93"/>
  <c r="AE93"/>
  <c r="AF93"/>
  <c r="K92"/>
  <c r="L92"/>
  <c r="M92"/>
  <c r="N92"/>
  <c r="O92"/>
  <c r="P92"/>
  <c r="Q92"/>
  <c r="R92"/>
  <c r="S92"/>
  <c r="T92"/>
  <c r="U92"/>
  <c r="V92"/>
  <c r="W92"/>
  <c r="X92"/>
  <c r="Y92"/>
  <c r="Z92"/>
  <c r="AA92"/>
  <c r="AB92"/>
  <c r="AC92"/>
  <c r="AD92"/>
  <c r="AE92"/>
  <c r="AF92"/>
  <c r="K91"/>
  <c r="L91"/>
  <c r="M91"/>
  <c r="N91"/>
  <c r="O91"/>
  <c r="P91"/>
  <c r="Q91"/>
  <c r="R91"/>
  <c r="S91"/>
  <c r="T91"/>
  <c r="U91"/>
  <c r="V91"/>
  <c r="W91"/>
  <c r="X91"/>
  <c r="Y91"/>
  <c r="Z91"/>
  <c r="AA91"/>
  <c r="AB91"/>
  <c r="AC91"/>
  <c r="AD91"/>
  <c r="AE91"/>
  <c r="AF91"/>
  <c r="K90"/>
  <c r="L90"/>
  <c r="M90"/>
  <c r="N90"/>
  <c r="O90"/>
  <c r="P90"/>
  <c r="Q90"/>
  <c r="R90"/>
  <c r="S90"/>
  <c r="T90"/>
  <c r="U90"/>
  <c r="V90"/>
  <c r="W90"/>
  <c r="X90"/>
  <c r="Y90"/>
  <c r="Z90"/>
  <c r="AA90"/>
  <c r="AB90"/>
  <c r="AC90"/>
  <c r="AD90"/>
  <c r="AE90"/>
  <c r="AF90"/>
  <c r="AG87"/>
  <c r="AH87"/>
  <c r="AI87"/>
  <c r="AJ87"/>
  <c r="AK87"/>
  <c r="AL87"/>
  <c r="AG88"/>
  <c r="AH88"/>
  <c r="AI88"/>
  <c r="AJ88"/>
  <c r="AK88"/>
  <c r="AL88"/>
  <c r="AG89"/>
  <c r="AH89"/>
  <c r="AI89"/>
  <c r="AJ89"/>
  <c r="AK89"/>
  <c r="AL89"/>
  <c r="AC97" l="1"/>
  <c r="Y97"/>
  <c r="U97"/>
  <c r="Q97"/>
  <c r="M97"/>
  <c r="AF97"/>
  <c r="AB97"/>
  <c r="X97"/>
  <c r="T97"/>
  <c r="P97"/>
  <c r="L97"/>
  <c r="AE97"/>
  <c r="AA97"/>
  <c r="W97"/>
  <c r="S97"/>
  <c r="O97"/>
  <c r="K97"/>
  <c r="AD97"/>
  <c r="Z97"/>
  <c r="V97"/>
  <c r="R97"/>
  <c r="N97"/>
  <c r="AL51"/>
  <c r="AL52"/>
  <c r="AL53"/>
  <c r="AL54"/>
  <c r="AL55"/>
  <c r="AL56"/>
  <c r="AL57"/>
  <c r="AL58"/>
  <c r="AL59"/>
  <c r="AL60"/>
  <c r="AL61"/>
  <c r="AL62"/>
  <c r="AL63"/>
  <c r="AL64"/>
  <c r="AL65"/>
  <c r="AL66"/>
  <c r="AL67"/>
  <c r="AL68"/>
  <c r="AL69"/>
  <c r="AL70"/>
  <c r="AL71"/>
  <c r="AL72"/>
  <c r="AL73"/>
  <c r="AL74"/>
  <c r="AL75"/>
  <c r="AL76"/>
  <c r="AL77"/>
  <c r="AL78"/>
  <c r="AL79"/>
  <c r="AL80"/>
  <c r="AL81"/>
  <c r="AL82"/>
  <c r="AL83"/>
  <c r="AL84"/>
  <c r="AL85"/>
  <c r="AL86"/>
  <c r="AL49"/>
  <c r="AL50"/>
  <c r="AL11"/>
  <c r="AL12"/>
  <c r="AL13"/>
  <c r="AL14"/>
  <c r="AL15"/>
  <c r="AL16"/>
  <c r="AL17"/>
  <c r="AL18"/>
  <c r="AL19"/>
  <c r="AL20"/>
  <c r="AL21"/>
  <c r="AL22"/>
  <c r="AL23"/>
  <c r="AL24"/>
  <c r="AL25"/>
  <c r="AL26"/>
  <c r="AL27"/>
  <c r="AL29"/>
  <c r="AL30"/>
  <c r="AL31"/>
  <c r="AL32"/>
  <c r="AL33"/>
  <c r="AL34"/>
  <c r="AL35"/>
  <c r="AL36"/>
  <c r="AL28"/>
  <c r="AG84" l="1"/>
  <c r="AJ84"/>
  <c r="AK84"/>
  <c r="AH50"/>
  <c r="AI50"/>
  <c r="AH51"/>
  <c r="AI51"/>
  <c r="AH52"/>
  <c r="AI52"/>
  <c r="AH53"/>
  <c r="AI53"/>
  <c r="AH54"/>
  <c r="AI54"/>
  <c r="AH55"/>
  <c r="AI55"/>
  <c r="AH56"/>
  <c r="AI56"/>
  <c r="AH57"/>
  <c r="AI57"/>
  <c r="AH58"/>
  <c r="AI58"/>
  <c r="AH59"/>
  <c r="AI59"/>
  <c r="AH60"/>
  <c r="AI60"/>
  <c r="AH61"/>
  <c r="AI61"/>
  <c r="AH62"/>
  <c r="AI62"/>
  <c r="AH63"/>
  <c r="AI63"/>
  <c r="AH64"/>
  <c r="AI64"/>
  <c r="AH65"/>
  <c r="AI65"/>
  <c r="AH66"/>
  <c r="AI66"/>
  <c r="AH67"/>
  <c r="AI67"/>
  <c r="AH68"/>
  <c r="AI68"/>
  <c r="AH69"/>
  <c r="AI69"/>
  <c r="AH70"/>
  <c r="AI70"/>
  <c r="AH71"/>
  <c r="AI71"/>
  <c r="AH72"/>
  <c r="AI72"/>
  <c r="AH73"/>
  <c r="AI73"/>
  <c r="AH74"/>
  <c r="AI74"/>
  <c r="AH75"/>
  <c r="AI75"/>
  <c r="AH76"/>
  <c r="AI76"/>
  <c r="AH77"/>
  <c r="AI77"/>
  <c r="AH78"/>
  <c r="AI78"/>
  <c r="AH79"/>
  <c r="AI79"/>
  <c r="AH80"/>
  <c r="AI80"/>
  <c r="AH81"/>
  <c r="AI81"/>
  <c r="AH82"/>
  <c r="AI82"/>
  <c r="AH83"/>
  <c r="AI83"/>
  <c r="AH84"/>
  <c r="AI84"/>
  <c r="AH85"/>
  <c r="AI85"/>
  <c r="AH86"/>
  <c r="AI86"/>
  <c r="AI49"/>
  <c r="AH49"/>
  <c r="AH12"/>
  <c r="AI12"/>
  <c r="AH13"/>
  <c r="AI13"/>
  <c r="AH14"/>
  <c r="AI14"/>
  <c r="AH15"/>
  <c r="AI15"/>
  <c r="AH16"/>
  <c r="AI16"/>
  <c r="AH17"/>
  <c r="AI17"/>
  <c r="AH18"/>
  <c r="AI18"/>
  <c r="AH19"/>
  <c r="AI19"/>
  <c r="AH20"/>
  <c r="AI20"/>
  <c r="AH21"/>
  <c r="AI21"/>
  <c r="AH22"/>
  <c r="AI22"/>
  <c r="AH23"/>
  <c r="AI23"/>
  <c r="AH24"/>
  <c r="AI24"/>
  <c r="AH25"/>
  <c r="AI25"/>
  <c r="AH26"/>
  <c r="AI26"/>
  <c r="AH27"/>
  <c r="AI27"/>
  <c r="AH28"/>
  <c r="AI28"/>
  <c r="AH29"/>
  <c r="AI29"/>
  <c r="AH30"/>
  <c r="AI30"/>
  <c r="AH31"/>
  <c r="AI31"/>
  <c r="AH32"/>
  <c r="AI32"/>
  <c r="AH33"/>
  <c r="AI33"/>
  <c r="AH34"/>
  <c r="AI34"/>
  <c r="AH35"/>
  <c r="AI35"/>
  <c r="AH36"/>
  <c r="AI36"/>
  <c r="AI11"/>
  <c r="AH11"/>
  <c r="M37" l="1"/>
  <c r="M38"/>
  <c r="X42"/>
  <c r="Y42"/>
  <c r="Z42"/>
  <c r="AA42"/>
  <c r="AB42"/>
  <c r="AC42"/>
  <c r="AE42"/>
  <c r="AF42"/>
  <c r="R42"/>
  <c r="S42"/>
  <c r="T42"/>
  <c r="U42"/>
  <c r="V42"/>
  <c r="W42"/>
  <c r="E42"/>
  <c r="F42"/>
  <c r="G42"/>
  <c r="H42"/>
  <c r="I42"/>
  <c r="J42"/>
  <c r="K42"/>
  <c r="L42"/>
  <c r="M42"/>
  <c r="N42"/>
  <c r="O42"/>
  <c r="P42"/>
  <c r="Q42"/>
  <c r="D42"/>
  <c r="E39" i="10" l="1"/>
  <c r="I4" i="12" s="1"/>
  <c r="AM105" s="1"/>
  <c r="E41"/>
  <c r="F41"/>
  <c r="G41"/>
  <c r="H41"/>
  <c r="I41"/>
  <c r="J41"/>
  <c r="K41"/>
  <c r="L41"/>
  <c r="M41"/>
  <c r="N41"/>
  <c r="O41"/>
  <c r="P41"/>
  <c r="Q41"/>
  <c r="R41"/>
  <c r="S41"/>
  <c r="T41"/>
  <c r="U41"/>
  <c r="V41"/>
  <c r="W41"/>
  <c r="X41"/>
  <c r="Y41"/>
  <c r="Z41"/>
  <c r="AA41"/>
  <c r="AB41"/>
  <c r="AC41"/>
  <c r="AE41"/>
  <c r="AF41"/>
  <c r="E40"/>
  <c r="F40"/>
  <c r="G40"/>
  <c r="H40"/>
  <c r="I40"/>
  <c r="J40"/>
  <c r="K40"/>
  <c r="L40"/>
  <c r="M40"/>
  <c r="N40"/>
  <c r="O40"/>
  <c r="P40"/>
  <c r="Q40"/>
  <c r="R40"/>
  <c r="S40"/>
  <c r="T40"/>
  <c r="U40"/>
  <c r="V40"/>
  <c r="W40"/>
  <c r="X40"/>
  <c r="Y40"/>
  <c r="Z40"/>
  <c r="AA40"/>
  <c r="AB40"/>
  <c r="AC40"/>
  <c r="AE40"/>
  <c r="AF40"/>
  <c r="E39"/>
  <c r="F39"/>
  <c r="G39"/>
  <c r="H39"/>
  <c r="I39"/>
  <c r="J39"/>
  <c r="K39"/>
  <c r="L39"/>
  <c r="M39"/>
  <c r="N39"/>
  <c r="O39"/>
  <c r="P39"/>
  <c r="Q39"/>
  <c r="R39"/>
  <c r="S39"/>
  <c r="T39"/>
  <c r="U39"/>
  <c r="V39"/>
  <c r="W39"/>
  <c r="X39"/>
  <c r="Y39"/>
  <c r="Z39"/>
  <c r="AA39"/>
  <c r="AB39"/>
  <c r="AC39"/>
  <c r="AE39"/>
  <c r="AF39"/>
  <c r="E38"/>
  <c r="F38"/>
  <c r="G38"/>
  <c r="H38"/>
  <c r="I38"/>
  <c r="J38"/>
  <c r="K38"/>
  <c r="L38"/>
  <c r="N38"/>
  <c r="O38"/>
  <c r="P38"/>
  <c r="Q38"/>
  <c r="R38"/>
  <c r="S38"/>
  <c r="T38"/>
  <c r="U38"/>
  <c r="V38"/>
  <c r="W38"/>
  <c r="X38"/>
  <c r="Y38"/>
  <c r="Z38"/>
  <c r="AA38"/>
  <c r="AB38"/>
  <c r="AC38"/>
  <c r="AE38"/>
  <c r="AF38"/>
  <c r="F37"/>
  <c r="F43" s="1"/>
  <c r="G37"/>
  <c r="G43" s="1"/>
  <c r="H37"/>
  <c r="H43" s="1"/>
  <c r="I37"/>
  <c r="I43" s="1"/>
  <c r="J37"/>
  <c r="J43" s="1"/>
  <c r="K37"/>
  <c r="L37"/>
  <c r="L43" s="1"/>
  <c r="M43"/>
  <c r="N37"/>
  <c r="N43" s="1"/>
  <c r="O37"/>
  <c r="O43" s="1"/>
  <c r="P37"/>
  <c r="P43" s="1"/>
  <c r="Q37"/>
  <c r="Q43" s="1"/>
  <c r="R37"/>
  <c r="R43" s="1"/>
  <c r="S37"/>
  <c r="S43" s="1"/>
  <c r="T37"/>
  <c r="T43" s="1"/>
  <c r="U37"/>
  <c r="U43" s="1"/>
  <c r="V37"/>
  <c r="V43" s="1"/>
  <c r="W37"/>
  <c r="W43" s="1"/>
  <c r="X37"/>
  <c r="X43" s="1"/>
  <c r="Y37"/>
  <c r="Y43" s="1"/>
  <c r="Z37"/>
  <c r="Z43" s="1"/>
  <c r="AA37"/>
  <c r="AA43" s="1"/>
  <c r="AB37"/>
  <c r="AB43" s="1"/>
  <c r="AC37"/>
  <c r="AC43" s="1"/>
  <c r="AE37"/>
  <c r="AE43" s="1"/>
  <c r="AF37"/>
  <c r="AF43" s="1"/>
  <c r="E37"/>
  <c r="E43" s="1"/>
  <c r="D41"/>
  <c r="D40"/>
  <c r="D39"/>
  <c r="D38"/>
  <c r="D37"/>
  <c r="D43" s="1"/>
  <c r="AM88" l="1"/>
  <c r="AM89"/>
  <c r="AM84"/>
  <c r="AM87"/>
  <c r="K43"/>
  <c r="F99"/>
  <c r="E99"/>
  <c r="D99"/>
  <c r="AK86"/>
  <c r="AJ86"/>
  <c r="AG86"/>
  <c r="AM86" s="1"/>
  <c r="AK85"/>
  <c r="AJ85"/>
  <c r="AG85"/>
  <c r="AM85" s="1"/>
  <c r="AK83"/>
  <c r="AJ83"/>
  <c r="AG83"/>
  <c r="AM83" s="1"/>
  <c r="AK82"/>
  <c r="AJ82"/>
  <c r="AG82"/>
  <c r="AM82" s="1"/>
  <c r="AK81"/>
  <c r="AJ81"/>
  <c r="AG81"/>
  <c r="AM81" s="1"/>
  <c r="AK80"/>
  <c r="AJ80"/>
  <c r="AG80"/>
  <c r="AM80" s="1"/>
  <c r="AK79"/>
  <c r="AJ79"/>
  <c r="AG79"/>
  <c r="AM79" s="1"/>
  <c r="AK78"/>
  <c r="AJ78"/>
  <c r="AG78"/>
  <c r="AM78" s="1"/>
  <c r="AK77"/>
  <c r="AJ77"/>
  <c r="AG77"/>
  <c r="AM77" s="1"/>
  <c r="AK76"/>
  <c r="AJ76"/>
  <c r="AG76"/>
  <c r="AM76" s="1"/>
  <c r="AK75"/>
  <c r="AJ75"/>
  <c r="AG75"/>
  <c r="AM75" s="1"/>
  <c r="AK74"/>
  <c r="AJ74"/>
  <c r="AG74"/>
  <c r="AM74" s="1"/>
  <c r="AK73"/>
  <c r="AJ73"/>
  <c r="AG73"/>
  <c r="AM73" s="1"/>
  <c r="AK72"/>
  <c r="AJ72"/>
  <c r="AG72"/>
  <c r="AM72" s="1"/>
  <c r="AK71"/>
  <c r="AJ71"/>
  <c r="AG71"/>
  <c r="AM71" s="1"/>
  <c r="AK70"/>
  <c r="AJ70"/>
  <c r="AG70"/>
  <c r="AM70" s="1"/>
  <c r="AK69"/>
  <c r="AJ69"/>
  <c r="AG69"/>
  <c r="AM69" s="1"/>
  <c r="AK68"/>
  <c r="AJ68"/>
  <c r="AG68"/>
  <c r="AM68" s="1"/>
  <c r="AK67"/>
  <c r="AJ67"/>
  <c r="AG67"/>
  <c r="AM67" s="1"/>
  <c r="AK66"/>
  <c r="AJ66"/>
  <c r="AG66"/>
  <c r="AM66" s="1"/>
  <c r="AK65"/>
  <c r="AJ65"/>
  <c r="AG65"/>
  <c r="AM65" s="1"/>
  <c r="AK64"/>
  <c r="AJ64"/>
  <c r="AG64"/>
  <c r="AM64" s="1"/>
  <c r="AK63"/>
  <c r="AJ63"/>
  <c r="AG63"/>
  <c r="AM63" s="1"/>
  <c r="AK62"/>
  <c r="AJ62"/>
  <c r="AG62"/>
  <c r="AM62" s="1"/>
  <c r="AK61"/>
  <c r="AJ61"/>
  <c r="AG61"/>
  <c r="AM61" s="1"/>
  <c r="AK60"/>
  <c r="AJ60"/>
  <c r="AG60"/>
  <c r="AM60" s="1"/>
  <c r="AK59"/>
  <c r="AJ59"/>
  <c r="AG59"/>
  <c r="AM59" s="1"/>
  <c r="AK58"/>
  <c r="AJ58"/>
  <c r="AG58"/>
  <c r="AM58" s="1"/>
  <c r="AK57"/>
  <c r="AJ57"/>
  <c r="AG57"/>
  <c r="AM57" s="1"/>
  <c r="AK56"/>
  <c r="AJ56"/>
  <c r="AG56"/>
  <c r="AM56" s="1"/>
  <c r="AK55"/>
  <c r="AJ55"/>
  <c r="AG55"/>
  <c r="AM55" s="1"/>
  <c r="AK54"/>
  <c r="AJ54"/>
  <c r="AG54"/>
  <c r="AM54" s="1"/>
  <c r="AK53"/>
  <c r="AJ53"/>
  <c r="AG53"/>
  <c r="AM53" s="1"/>
  <c r="AK52"/>
  <c r="AJ52"/>
  <c r="AG52"/>
  <c r="AM52" s="1"/>
  <c r="AK51"/>
  <c r="AJ51"/>
  <c r="AG51"/>
  <c r="AM51" s="1"/>
  <c r="AK50"/>
  <c r="AJ50"/>
  <c r="AG50"/>
  <c r="AM50" s="1"/>
  <c r="AK49"/>
  <c r="AJ49"/>
  <c r="AG49"/>
  <c r="AM49" s="1"/>
  <c r="AK36"/>
  <c r="AJ36"/>
  <c r="AG36"/>
  <c r="AM36" s="1"/>
  <c r="AK35"/>
  <c r="AJ35"/>
  <c r="AG35"/>
  <c r="AM35" s="1"/>
  <c r="AK34"/>
  <c r="AJ34"/>
  <c r="AG34"/>
  <c r="AM34" s="1"/>
  <c r="AK33"/>
  <c r="AJ33"/>
  <c r="AG33"/>
  <c r="AM33" s="1"/>
  <c r="AK32"/>
  <c r="AJ32"/>
  <c r="AG32"/>
  <c r="AM32" s="1"/>
  <c r="AK31"/>
  <c r="AJ31"/>
  <c r="AG31"/>
  <c r="AM31" s="1"/>
  <c r="AK30"/>
  <c r="AJ30"/>
  <c r="AG30"/>
  <c r="AM30" s="1"/>
  <c r="AK29"/>
  <c r="AJ29"/>
  <c r="AG29"/>
  <c r="AM29" s="1"/>
  <c r="AK28"/>
  <c r="AJ28"/>
  <c r="AG28"/>
  <c r="AM28" s="1"/>
  <c r="AK27"/>
  <c r="AJ27"/>
  <c r="AG27"/>
  <c r="AM27" s="1"/>
  <c r="AK26"/>
  <c r="AJ26"/>
  <c r="AG26"/>
  <c r="AM26" s="1"/>
  <c r="AK25"/>
  <c r="AJ25"/>
  <c r="AG25"/>
  <c r="AM25" s="1"/>
  <c r="AK24"/>
  <c r="AJ24"/>
  <c r="AG24"/>
  <c r="AM24" s="1"/>
  <c r="AK23"/>
  <c r="AJ23"/>
  <c r="AG23"/>
  <c r="AM23" s="1"/>
  <c r="AK22"/>
  <c r="AJ22"/>
  <c r="AG22"/>
  <c r="AM22" s="1"/>
  <c r="AK21"/>
  <c r="AJ21"/>
  <c r="AG21"/>
  <c r="AM21" s="1"/>
  <c r="AK20"/>
  <c r="AJ20"/>
  <c r="AG20"/>
  <c r="AM20" s="1"/>
  <c r="AK19"/>
  <c r="AJ19"/>
  <c r="AG19"/>
  <c r="AM19" s="1"/>
  <c r="AK18"/>
  <c r="AJ18"/>
  <c r="AG18"/>
  <c r="AM18" s="1"/>
  <c r="AK17"/>
  <c r="AJ17"/>
  <c r="AG17"/>
  <c r="AM17" s="1"/>
  <c r="AK16"/>
  <c r="AJ16"/>
  <c r="AG16"/>
  <c r="AM16" s="1"/>
  <c r="AK15"/>
  <c r="AJ15"/>
  <c r="AG15"/>
  <c r="AM15" s="1"/>
  <c r="AK14"/>
  <c r="AJ14"/>
  <c r="AG14"/>
  <c r="AM14" s="1"/>
  <c r="AK13"/>
  <c r="AJ13"/>
  <c r="AG13"/>
  <c r="AM13" s="1"/>
  <c r="AK12"/>
  <c r="AJ12"/>
  <c r="AG12"/>
  <c r="AM12" s="1"/>
  <c r="AF8"/>
  <c r="AE8"/>
  <c r="AD8"/>
  <c r="AC8"/>
  <c r="AB8"/>
  <c r="AA8"/>
  <c r="Z8"/>
  <c r="Y8"/>
  <c r="X8"/>
  <c r="W8"/>
  <c r="V8"/>
  <c r="U8"/>
  <c r="T8"/>
  <c r="S8"/>
  <c r="R8"/>
  <c r="Q8"/>
  <c r="P8"/>
  <c r="O8"/>
  <c r="N8"/>
  <c r="M8"/>
  <c r="L8"/>
  <c r="K8"/>
  <c r="J8"/>
  <c r="I8"/>
  <c r="H8"/>
  <c r="G8"/>
  <c r="F8"/>
  <c r="E8"/>
  <c r="D8"/>
  <c r="B4"/>
  <c r="B3"/>
  <c r="B2"/>
  <c r="B1"/>
  <c r="E38" i="10"/>
  <c r="AF9" i="12" s="1"/>
  <c r="E37" i="10"/>
  <c r="AE9" i="12" s="1"/>
  <c r="E36" i="10"/>
  <c r="AD9" i="12" s="1"/>
  <c r="AD98" s="1"/>
  <c r="E35" i="10"/>
  <c r="AC9" i="12" s="1"/>
  <c r="AC98" s="1"/>
  <c r="E34" i="10"/>
  <c r="AB9" i="12" s="1"/>
  <c r="E33" i="10"/>
  <c r="AA9" i="12" s="1"/>
  <c r="E32" i="10"/>
  <c r="Z9" i="12" s="1"/>
  <c r="Z98" s="1"/>
  <c r="E31" i="10"/>
  <c r="Y9" i="12" s="1"/>
  <c r="Y98" s="1"/>
  <c r="E30" i="10"/>
  <c r="X9" i="12" s="1"/>
  <c r="E29" i="10"/>
  <c r="W9" i="12" s="1"/>
  <c r="E28" i="10"/>
  <c r="V9" i="12" s="1"/>
  <c r="V98" s="1"/>
  <c r="E27" i="10"/>
  <c r="U9" i="12" s="1"/>
  <c r="U98" s="1"/>
  <c r="E26" i="10"/>
  <c r="T9" i="12" s="1"/>
  <c r="E25" i="10"/>
  <c r="S9" i="12" s="1"/>
  <c r="E24" i="10"/>
  <c r="R9" i="12" s="1"/>
  <c r="R98" s="1"/>
  <c r="E23" i="10"/>
  <c r="Q9" i="12" s="1"/>
  <c r="Q98" s="1"/>
  <c r="E22" i="10"/>
  <c r="P9" i="12" s="1"/>
  <c r="E21" i="10"/>
  <c r="O9" i="12" s="1"/>
  <c r="E20" i="10"/>
  <c r="N9" i="12" s="1"/>
  <c r="N98" s="1"/>
  <c r="E19" i="10"/>
  <c r="M9" i="12" s="1"/>
  <c r="M98" s="1"/>
  <c r="E18" i="10"/>
  <c r="L9" i="12" s="1"/>
  <c r="E17" i="10"/>
  <c r="K9" i="12" s="1"/>
  <c r="E16" i="10"/>
  <c r="J9" i="12" s="1"/>
  <c r="J98" s="1"/>
  <c r="E15" i="10"/>
  <c r="I9" i="12" s="1"/>
  <c r="I98" s="1"/>
  <c r="E14" i="10"/>
  <c r="H9" i="12" s="1"/>
  <c r="E13" i="10"/>
  <c r="G9" i="12" s="1"/>
  <c r="E12" i="10"/>
  <c r="F9" i="12" s="1"/>
  <c r="E11" i="10"/>
  <c r="E9" i="12" s="1"/>
  <c r="E10" i="10"/>
  <c r="D9" i="12" s="1"/>
  <c r="D47" s="1"/>
  <c r="F98" l="1"/>
  <c r="F47"/>
  <c r="E98"/>
  <c r="E47"/>
  <c r="O47"/>
  <c r="O98"/>
  <c r="AA98"/>
  <c r="AA47"/>
  <c r="D98"/>
  <c r="L98"/>
  <c r="L47"/>
  <c r="X98"/>
  <c r="X47"/>
  <c r="AB98"/>
  <c r="AB47"/>
  <c r="AF47"/>
  <c r="AF98"/>
  <c r="S98"/>
  <c r="S47"/>
  <c r="G98"/>
  <c r="G47"/>
  <c r="AE47"/>
  <c r="AE98"/>
  <c r="H98"/>
  <c r="H47"/>
  <c r="T47"/>
  <c r="T98"/>
  <c r="K98"/>
  <c r="K47"/>
  <c r="W98"/>
  <c r="W47"/>
  <c r="P47"/>
  <c r="P98"/>
  <c r="J47"/>
  <c r="N47"/>
  <c r="R47"/>
  <c r="V47"/>
  <c r="Z47"/>
  <c r="AD47"/>
  <c r="I47"/>
  <c r="M47"/>
  <c r="Q47"/>
  <c r="U47"/>
  <c r="Y47"/>
  <c r="AC47"/>
  <c r="AJ11"/>
  <c r="AK11"/>
  <c r="AD38"/>
  <c r="AD40"/>
  <c r="AD42"/>
  <c r="AD41"/>
  <c r="AD39"/>
  <c r="AG11"/>
  <c r="AM11" s="1"/>
  <c r="AD37"/>
  <c r="J91" l="1"/>
  <c r="J93"/>
  <c r="J94"/>
  <c r="J90"/>
  <c r="J95"/>
  <c r="J96" s="1"/>
  <c r="J92"/>
  <c r="I94"/>
  <c r="I91"/>
  <c r="I95"/>
  <c r="I96" s="1"/>
  <c r="I93"/>
  <c r="I92"/>
  <c r="I90"/>
  <c r="H90"/>
  <c r="H94"/>
  <c r="H93"/>
  <c r="H92"/>
  <c r="H95"/>
  <c r="H96" s="1"/>
  <c r="H91"/>
  <c r="G90"/>
  <c r="G94"/>
  <c r="G95"/>
  <c r="G96" s="1"/>
  <c r="G93"/>
  <c r="G91"/>
  <c r="G92"/>
  <c r="F91"/>
  <c r="F93"/>
  <c r="F94"/>
  <c r="F90"/>
  <c r="F95"/>
  <c r="F96" s="1"/>
  <c r="F92"/>
  <c r="E94"/>
  <c r="E92"/>
  <c r="E93"/>
  <c r="E95"/>
  <c r="E96" s="1"/>
  <c r="E91"/>
  <c r="E90"/>
  <c r="AD43"/>
  <c r="J97" l="1"/>
  <c r="E97"/>
  <c r="I97"/>
  <c r="H97"/>
  <c r="G97"/>
  <c r="F97"/>
  <c r="D91"/>
  <c r="D95"/>
  <c r="D96" s="1"/>
  <c r="D92"/>
  <c r="D93"/>
  <c r="D94"/>
  <c r="D90"/>
  <c r="D97" l="1"/>
</calcChain>
</file>

<file path=xl/sharedStrings.xml><?xml version="1.0" encoding="utf-8"?>
<sst xmlns="http://schemas.openxmlformats.org/spreadsheetml/2006/main" count="69" uniqueCount="52">
  <si>
    <t>On passe d'une feuille à l'autre en cliquant sur les onglets qui se trouvent en bas à gauche du classeur.</t>
  </si>
  <si>
    <t>Il faut remplir un fichier par classe et non par école.</t>
  </si>
  <si>
    <t>Pour renommer l'onglet avec le nom de la classe</t>
  </si>
  <si>
    <t>1. Cliquer droit sur l'onglet</t>
  </si>
  <si>
    <t>2. Choisir "renommer" dans le menu déroulant</t>
  </si>
  <si>
    <t>3. Pour valider et sortir, cliquer n'importe où ailleurs sur la page</t>
  </si>
  <si>
    <t>Les feuilles sont protégées afin que l'on ne puisse pas effacer une formule par erreur.</t>
  </si>
  <si>
    <t>Ecole :</t>
  </si>
  <si>
    <t>Commune :</t>
  </si>
  <si>
    <t>Adresse :</t>
  </si>
  <si>
    <t>Classe :</t>
  </si>
  <si>
    <t>Nom</t>
  </si>
  <si>
    <t>Prénom</t>
  </si>
  <si>
    <t>Elève</t>
  </si>
  <si>
    <t>nombre d'élèves de la classe :</t>
  </si>
  <si>
    <t>Classe de :</t>
  </si>
  <si>
    <t>Réussite</t>
  </si>
  <si>
    <t>Numéro exercice</t>
  </si>
  <si>
    <t>réussite</t>
  </si>
  <si>
    <t>Maths</t>
  </si>
  <si>
    <t>Français</t>
  </si>
  <si>
    <t>Item</t>
  </si>
  <si>
    <t xml:space="preserve">Français
</t>
  </si>
  <si>
    <t xml:space="preserve"> Item</t>
  </si>
  <si>
    <t>Mathématiques</t>
  </si>
  <si>
    <t>ABS</t>
  </si>
  <si>
    <t>Ce fichier tableur comporte 3 feuilles (y compris cette page d'accueil)</t>
  </si>
  <si>
    <t>ONGLETS</t>
  </si>
  <si>
    <t>Total réponses item</t>
  </si>
  <si>
    <t>résultats</t>
  </si>
  <si>
    <t>Pour saisir vos résultats, utilisez de préférence, les flèches de votre clavier.
Il suffit ensuite d'entrer la valeur 1 ,2,3,9 ,0 ou ABS puis de valider en appuyant sur la flèche vers le bas ou vers la droite pour passer à l'Item ou à l'élève suivant.</t>
  </si>
  <si>
    <t>Domaine</t>
  </si>
  <si>
    <t>1. Dans le ruban supérieur, ouvrir l'onglet "révision", groupe "modification", commande "ôter la protection de la feuille".</t>
  </si>
  <si>
    <t>sans l'exercice 14</t>
  </si>
  <si>
    <t>avec l'exercice 14</t>
  </si>
  <si>
    <r>
      <rPr>
        <b/>
        <i/>
        <sz val="12"/>
        <rFont val="Arial"/>
        <family val="2"/>
      </rPr>
      <t>Onglet "Classe"</t>
    </r>
    <r>
      <rPr>
        <i/>
        <sz val="12"/>
        <rFont val="Arial"/>
        <family val="2"/>
      </rPr>
      <t xml:space="preserve"> : </t>
    </r>
    <r>
      <rPr>
        <b/>
        <i/>
        <sz val="12"/>
        <rFont val="Arial"/>
        <family val="2"/>
      </rPr>
      <t>feuille de saisie des noms des élèves de la classe.</t>
    </r>
    <r>
      <rPr>
        <i/>
        <sz val="12"/>
        <rFont val="Arial"/>
        <family val="2"/>
      </rPr>
      <t xml:space="preserve">
Y saisir le nom et le prénom des élèves dans les deux premières colonnes . Ces informations seront automatiquement reportées dans la dernière colonne (élève) ainsi que dans le tableau de saisie des codes.(onglet "Saisie")</t>
    </r>
  </si>
  <si>
    <t>La feuille "Saisie" permet d'obtenir automatiquement les  pourcentages de réussites :</t>
  </si>
  <si>
    <t>Evaluations diagnostiques des élèves au CP</t>
  </si>
  <si>
    <r>
      <rPr>
        <b/>
        <i/>
        <sz val="12"/>
        <rFont val="Arial"/>
        <family val="2"/>
      </rPr>
      <t xml:space="preserve">Onglet "Saisie" </t>
    </r>
    <r>
      <rPr>
        <i/>
        <sz val="12"/>
        <rFont val="Arial"/>
        <family val="2"/>
      </rPr>
      <t>:</t>
    </r>
    <r>
      <rPr>
        <b/>
        <i/>
        <sz val="12"/>
        <rFont val="Arial"/>
        <family val="2"/>
      </rPr>
      <t xml:space="preserve"> feuille de saisie des codes de correction.</t>
    </r>
    <r>
      <rPr>
        <i/>
        <sz val="12"/>
        <rFont val="Arial"/>
        <family val="2"/>
      </rPr>
      <t xml:space="preserve"> 
Y  saisir les valeurs attendues (0,1,2,3,9,ABS)  soit :
- directement dans la cellule à partir du clavier
- en cliquant dans le menu de la liste déroulante signalée par une flèche sur le coté droit de la cellule concernée.
</t>
    </r>
  </si>
  <si>
    <t>Si, exceptionnellement, il est nécessaire d'enlever la protection :</t>
  </si>
  <si>
    <t>*par item  (dernière colonne du tableau)</t>
  </si>
  <si>
    <t>*par élève (dernière ligne du tableau)</t>
  </si>
  <si>
    <t>2.  Pour protéger à nouveau la feuille, utiliser la commande "protéger la feuille"(aucun mot de passe n'est exigé).</t>
  </si>
  <si>
    <t>Renvoyer le fichier de manière anonyme</t>
  </si>
  <si>
    <t>Pour renvoyer le fichier anonymé, vous devez supprimer toutes les données nominatives concernant vos élèves.</t>
  </si>
  <si>
    <r>
      <t xml:space="preserve">1/ Travailler sur un nouveau fichier: </t>
    </r>
    <r>
      <rPr>
        <i/>
        <u/>
        <sz val="12"/>
        <rFont val="Arial"/>
        <family val="2"/>
      </rPr>
      <t>(vous garderez ainsi l'original avec les données nominatives)</t>
    </r>
  </si>
  <si>
    <t>Utilisez la fonction "enregistrer sous" et nommer votre fichier "envoi_eval_nom de l'école"</t>
  </si>
  <si>
    <t>2/ Dans ce nouveau fichier:</t>
  </si>
  <si>
    <t>Supprimer les noms et prénoms des élèves. (onglet classe =&gt; colonne nom/prénom)</t>
  </si>
  <si>
    <t>Vérifier que les données numériques sont bien présentes. (onglet saisie)</t>
  </si>
  <si>
    <t>Enregister votre fichier modifié (ne pas utiliser "enregister sous" mais bien "enregistrer")</t>
  </si>
  <si>
    <t>3/ Envoyer votre fichier</t>
  </si>
</sst>
</file>

<file path=xl/styles.xml><?xml version="1.0" encoding="utf-8"?>
<styleSheet xmlns="http://schemas.openxmlformats.org/spreadsheetml/2006/main">
  <numFmts count="1">
    <numFmt numFmtId="164" formatCode="0.0%"/>
  </numFmts>
  <fonts count="30">
    <font>
      <sz val="10"/>
      <name val="Arial"/>
    </font>
    <font>
      <sz val="12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u/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6"/>
      <color rgb="FFFFC000"/>
      <name val="Arial"/>
      <family val="2"/>
    </font>
    <font>
      <i/>
      <sz val="10"/>
      <name val="Arial"/>
      <family val="2"/>
    </font>
    <font>
      <b/>
      <sz val="20"/>
      <name val="Arial"/>
      <family val="2"/>
    </font>
    <font>
      <sz val="14"/>
      <name val="Arial"/>
      <family val="2"/>
    </font>
    <font>
      <b/>
      <sz val="16"/>
      <color theme="3"/>
      <name val="Arial"/>
      <family val="2"/>
    </font>
    <font>
      <b/>
      <sz val="16"/>
      <color theme="0"/>
      <name val="Arial"/>
      <family val="2"/>
    </font>
    <font>
      <i/>
      <sz val="20"/>
      <name val="Arial"/>
      <family val="2"/>
    </font>
    <font>
      <b/>
      <i/>
      <sz val="16"/>
      <color theme="3" tint="-0.249977111117893"/>
      <name val="Arial"/>
      <family val="2"/>
    </font>
    <font>
      <sz val="20"/>
      <name val="Bradley Hand ITC"/>
      <family val="4"/>
    </font>
    <font>
      <sz val="12"/>
      <color rgb="FFFF0000"/>
      <name val="Arial"/>
      <family val="2"/>
    </font>
    <font>
      <sz val="20"/>
      <name val="Arial"/>
      <family val="2"/>
    </font>
    <font>
      <b/>
      <sz val="36"/>
      <name val="Arial"/>
      <family val="2"/>
    </font>
    <font>
      <sz val="36"/>
      <name val="Arial"/>
      <family val="2"/>
    </font>
    <font>
      <b/>
      <sz val="48"/>
      <name val="Arial"/>
      <family val="2"/>
    </font>
    <font>
      <sz val="10"/>
      <color theme="0"/>
      <name val="Arial"/>
      <family val="2"/>
    </font>
    <font>
      <sz val="10"/>
      <color rgb="FFFF0000"/>
      <name val="Arial"/>
      <family val="2"/>
    </font>
    <font>
      <i/>
      <sz val="16"/>
      <name val="Arial"/>
      <family val="2"/>
    </font>
    <font>
      <i/>
      <sz val="12"/>
      <name val="Arial"/>
      <family val="2"/>
    </font>
    <font>
      <b/>
      <i/>
      <sz val="12"/>
      <name val="Arial"/>
      <family val="2"/>
    </font>
    <font>
      <u/>
      <sz val="12"/>
      <name val="Arial"/>
      <family val="2"/>
    </font>
    <font>
      <i/>
      <u/>
      <sz val="12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</fills>
  <borders count="5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rgb="FFFF9900"/>
      </left>
      <right/>
      <top style="thin">
        <color rgb="FFFF9900"/>
      </top>
      <bottom style="thin">
        <color rgb="FFFF9900"/>
      </bottom>
      <diagonal/>
    </border>
    <border>
      <left/>
      <right/>
      <top style="thin">
        <color rgb="FFFF9900"/>
      </top>
      <bottom style="thin">
        <color rgb="FFFF9900"/>
      </bottom>
      <diagonal/>
    </border>
    <border>
      <left style="thin">
        <color auto="1"/>
      </left>
      <right style="thin">
        <color rgb="FFFF9900"/>
      </right>
      <top style="thin">
        <color rgb="FFFF9900"/>
      </top>
      <bottom style="thin">
        <color rgb="FFFF99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double">
        <color rgb="FF0070C0"/>
      </left>
      <right/>
      <top style="double">
        <color rgb="FF0070C0"/>
      </top>
      <bottom/>
      <diagonal/>
    </border>
    <border>
      <left/>
      <right/>
      <top style="double">
        <color rgb="FF0070C0"/>
      </top>
      <bottom/>
      <diagonal/>
    </border>
    <border>
      <left/>
      <right style="double">
        <color rgb="FF0070C0"/>
      </right>
      <top style="double">
        <color rgb="FF0070C0"/>
      </top>
      <bottom/>
      <diagonal/>
    </border>
    <border>
      <left style="double">
        <color rgb="FF0070C0"/>
      </left>
      <right/>
      <top/>
      <bottom/>
      <diagonal/>
    </border>
    <border>
      <left/>
      <right style="double">
        <color rgb="FF0070C0"/>
      </right>
      <top/>
      <bottom/>
      <diagonal/>
    </border>
    <border>
      <left style="double">
        <color rgb="FF0070C0"/>
      </left>
      <right/>
      <top/>
      <bottom style="double">
        <color rgb="FF0070C0"/>
      </bottom>
      <diagonal/>
    </border>
    <border>
      <left/>
      <right/>
      <top/>
      <bottom style="double">
        <color rgb="FF0070C0"/>
      </bottom>
      <diagonal/>
    </border>
    <border>
      <left/>
      <right style="double">
        <color rgb="FF0070C0"/>
      </right>
      <top/>
      <bottom style="double">
        <color rgb="FF0070C0"/>
      </bottom>
      <diagonal/>
    </border>
    <border>
      <left style="double">
        <color theme="4"/>
      </left>
      <right/>
      <top style="double">
        <color theme="4"/>
      </top>
      <bottom/>
      <diagonal/>
    </border>
    <border>
      <left/>
      <right style="double">
        <color theme="4"/>
      </right>
      <top style="double">
        <color theme="4"/>
      </top>
      <bottom/>
      <diagonal/>
    </border>
    <border>
      <left style="double">
        <color theme="4"/>
      </left>
      <right/>
      <top/>
      <bottom/>
      <diagonal/>
    </border>
    <border>
      <left/>
      <right style="double">
        <color theme="4"/>
      </right>
      <top/>
      <bottom/>
      <diagonal/>
    </border>
    <border>
      <left style="double">
        <color theme="4"/>
      </left>
      <right/>
      <top/>
      <bottom style="double">
        <color theme="4"/>
      </bottom>
      <diagonal/>
    </border>
    <border>
      <left/>
      <right/>
      <top/>
      <bottom style="double">
        <color theme="4"/>
      </bottom>
      <diagonal/>
    </border>
    <border>
      <left/>
      <right style="double">
        <color theme="4"/>
      </right>
      <top/>
      <bottom style="double">
        <color theme="4"/>
      </bottom>
      <diagonal/>
    </border>
    <border>
      <left/>
      <right/>
      <top style="double">
        <color theme="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auto="1"/>
      </left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</borders>
  <cellStyleXfs count="2">
    <xf numFmtId="0" fontId="0" fillId="0" borderId="0"/>
    <xf numFmtId="0" fontId="8" fillId="0" borderId="0"/>
  </cellStyleXfs>
  <cellXfs count="209">
    <xf numFmtId="0" fontId="0" fillId="0" borderId="0" xfId="0"/>
    <xf numFmtId="0" fontId="3" fillId="0" borderId="0" xfId="0" applyFont="1"/>
    <xf numFmtId="0" fontId="7" fillId="0" borderId="0" xfId="0" applyFont="1"/>
    <xf numFmtId="0" fontId="1" fillId="0" borderId="0" xfId="0" applyFont="1" applyProtection="1"/>
    <xf numFmtId="0" fontId="0" fillId="0" borderId="1" xfId="0" applyBorder="1" applyProtection="1"/>
    <xf numFmtId="0" fontId="9" fillId="6" borderId="14" xfId="0" applyFont="1" applyFill="1" applyBorder="1" applyAlignment="1" applyProtection="1">
      <alignment horizontal="left"/>
    </xf>
    <xf numFmtId="0" fontId="0" fillId="0" borderId="0" xfId="0" applyBorder="1"/>
    <xf numFmtId="0" fontId="12" fillId="0" borderId="0" xfId="0" applyFont="1" applyBorder="1" applyAlignment="1"/>
    <xf numFmtId="0" fontId="7" fillId="0" borderId="0" xfId="0" applyFont="1" applyBorder="1"/>
    <xf numFmtId="0" fontId="0" fillId="0" borderId="0" xfId="0" applyBorder="1" applyAlignment="1"/>
    <xf numFmtId="17" fontId="7" fillId="0" borderId="0" xfId="0" applyNumberFormat="1" applyFont="1" applyBorder="1" applyAlignment="1"/>
    <xf numFmtId="0" fontId="0" fillId="0" borderId="0" xfId="0" applyBorder="1" applyAlignment="1">
      <alignment vertical="center"/>
    </xf>
    <xf numFmtId="17" fontId="12" fillId="0" borderId="0" xfId="0" applyNumberFormat="1" applyFont="1" applyBorder="1" applyAlignment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12" fillId="0" borderId="0" xfId="0" applyFon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26" xfId="0" applyBorder="1"/>
    <xf numFmtId="0" fontId="0" fillId="0" borderId="33" xfId="0" applyBorder="1"/>
    <xf numFmtId="0" fontId="0" fillId="0" borderId="27" xfId="0" applyBorder="1"/>
    <xf numFmtId="0" fontId="15" fillId="0" borderId="6" xfId="0" applyFont="1" applyBorder="1" applyAlignment="1" applyProtection="1">
      <alignment horizontal="right"/>
    </xf>
    <xf numFmtId="0" fontId="15" fillId="0" borderId="4" xfId="0" applyFont="1" applyBorder="1" applyAlignment="1" applyProtection="1">
      <alignment horizontal="right"/>
    </xf>
    <xf numFmtId="0" fontId="15" fillId="0" borderId="5" xfId="0" applyFont="1" applyBorder="1" applyAlignment="1" applyProtection="1">
      <alignment horizontal="right"/>
    </xf>
    <xf numFmtId="0" fontId="12" fillId="0" borderId="0" xfId="0" applyFont="1" applyProtection="1"/>
    <xf numFmtId="0" fontId="12" fillId="2" borderId="1" xfId="0" applyFont="1" applyFill="1" applyBorder="1" applyProtection="1"/>
    <xf numFmtId="0" fontId="12" fillId="0" borderId="1" xfId="0" applyFont="1" applyBorder="1" applyProtection="1">
      <protection locked="0"/>
    </xf>
    <xf numFmtId="0" fontId="12" fillId="0" borderId="1" xfId="0" applyFont="1" applyBorder="1" applyProtection="1"/>
    <xf numFmtId="0" fontId="18" fillId="0" borderId="0" xfId="0" applyFont="1" applyProtection="1">
      <protection hidden="1"/>
    </xf>
    <xf numFmtId="0" fontId="18" fillId="0" borderId="0" xfId="0" applyFont="1" applyProtection="1"/>
    <xf numFmtId="0" fontId="0" fillId="0" borderId="0" xfId="0" applyProtection="1"/>
    <xf numFmtId="0" fontId="0" fillId="4" borderId="1" xfId="0" applyFill="1" applyBorder="1" applyProtection="1"/>
    <xf numFmtId="0" fontId="0" fillId="4" borderId="0" xfId="0" applyFill="1" applyProtection="1"/>
    <xf numFmtId="0" fontId="0" fillId="8" borderId="1" xfId="0" applyFont="1" applyFill="1" applyBorder="1" applyProtection="1"/>
    <xf numFmtId="0" fontId="7" fillId="8" borderId="1" xfId="0" applyFont="1" applyFill="1" applyBorder="1" applyProtection="1">
      <protection locked="0"/>
    </xf>
    <xf numFmtId="0" fontId="4" fillId="2" borderId="2" xfId="0" applyFont="1" applyFill="1" applyBorder="1" applyAlignment="1" applyProtection="1">
      <alignment horizontal="center"/>
    </xf>
    <xf numFmtId="0" fontId="0" fillId="0" borderId="0" xfId="0" applyAlignment="1" applyProtection="1">
      <alignment vertical="top"/>
    </xf>
    <xf numFmtId="0" fontId="0" fillId="0" borderId="0" xfId="0" applyAlignment="1" applyProtection="1">
      <alignment vertical="center"/>
    </xf>
    <xf numFmtId="0" fontId="7" fillId="8" borderId="43" xfId="0" applyFont="1" applyFill="1" applyBorder="1" applyProtection="1">
      <protection locked="0"/>
    </xf>
    <xf numFmtId="0" fontId="0" fillId="0" borderId="43" xfId="0" applyBorder="1" applyProtection="1"/>
    <xf numFmtId="0" fontId="0" fillId="8" borderId="46" xfId="0" applyFont="1" applyFill="1" applyBorder="1" applyProtection="1"/>
    <xf numFmtId="0" fontId="0" fillId="0" borderId="46" xfId="0" applyBorder="1" applyProtection="1"/>
    <xf numFmtId="0" fontId="0" fillId="4" borderId="43" xfId="0" applyFill="1" applyBorder="1" applyProtection="1"/>
    <xf numFmtId="0" fontId="0" fillId="8" borderId="3" xfId="0" applyFont="1" applyFill="1" applyBorder="1" applyProtection="1"/>
    <xf numFmtId="0" fontId="7" fillId="0" borderId="1" xfId="0" applyFont="1" applyBorder="1" applyAlignment="1">
      <alignment horizontal="center" vertical="center" wrapText="1"/>
    </xf>
    <xf numFmtId="0" fontId="7" fillId="8" borderId="1" xfId="0" applyFont="1" applyFill="1" applyBorder="1" applyProtection="1"/>
    <xf numFmtId="49" fontId="0" fillId="0" borderId="0" xfId="0" applyNumberFormat="1" applyBorder="1" applyAlignment="1">
      <alignment horizontal="center"/>
    </xf>
    <xf numFmtId="0" fontId="16" fillId="0" borderId="0" xfId="0" applyFont="1" applyAlignment="1"/>
    <xf numFmtId="0" fontId="3" fillId="2" borderId="3" xfId="0" applyFont="1" applyFill="1" applyBorder="1" applyAlignment="1" applyProtection="1">
      <alignment horizontal="center"/>
    </xf>
    <xf numFmtId="0" fontId="3" fillId="2" borderId="1" xfId="0" applyFont="1" applyFill="1" applyBorder="1" applyAlignment="1" applyProtection="1">
      <alignment horizontal="center"/>
    </xf>
    <xf numFmtId="0" fontId="0" fillId="0" borderId="0" xfId="0" applyBorder="1" applyProtection="1"/>
    <xf numFmtId="0" fontId="0" fillId="0" borderId="1" xfId="0" applyBorder="1" applyAlignment="1">
      <alignment horizontal="center" vertical="center" wrapText="1"/>
    </xf>
    <xf numFmtId="0" fontId="3" fillId="4" borderId="1" xfId="0" applyFont="1" applyFill="1" applyBorder="1" applyAlignment="1" applyProtection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0" fillId="4" borderId="1" xfId="0" applyFont="1" applyFill="1" applyBorder="1" applyProtection="1"/>
    <xf numFmtId="0" fontId="0" fillId="8" borderId="1" xfId="0" applyFill="1" applyBorder="1" applyProtection="1"/>
    <xf numFmtId="0" fontId="23" fillId="0" borderId="0" xfId="0" applyFont="1" applyProtection="1"/>
    <xf numFmtId="0" fontId="3" fillId="0" borderId="1" xfId="0" applyFont="1" applyBorder="1" applyAlignment="1" applyProtection="1">
      <alignment horizontal="center" vertical="center"/>
    </xf>
    <xf numFmtId="0" fontId="7" fillId="0" borderId="1" xfId="0" applyFont="1" applyBorder="1" applyProtection="1"/>
    <xf numFmtId="0" fontId="0" fillId="3" borderId="2" xfId="0" applyFill="1" applyBorder="1" applyAlignment="1" applyProtection="1">
      <alignment horizontal="center" vertical="center" textRotation="90"/>
    </xf>
    <xf numFmtId="0" fontId="0" fillId="4" borderId="1" xfId="0" applyFill="1" applyBorder="1" applyAlignment="1">
      <alignment horizontal="center" vertical="center" wrapText="1"/>
    </xf>
    <xf numFmtId="0" fontId="0" fillId="10" borderId="47" xfId="0" applyFill="1" applyBorder="1" applyAlignment="1">
      <alignment horizontal="center" vertical="center" textRotation="90"/>
    </xf>
    <xf numFmtId="0" fontId="0" fillId="9" borderId="2" xfId="0" applyFill="1" applyBorder="1" applyAlignment="1" applyProtection="1">
      <alignment textRotation="90"/>
    </xf>
    <xf numFmtId="0" fontId="0" fillId="9" borderId="47" xfId="0" applyFill="1" applyBorder="1" applyAlignment="1">
      <alignment textRotation="90"/>
    </xf>
    <xf numFmtId="0" fontId="0" fillId="0" borderId="39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7" fillId="0" borderId="0" xfId="0" applyFont="1" applyProtection="1"/>
    <xf numFmtId="0" fontId="7" fillId="0" borderId="0" xfId="0" applyFont="1" applyBorder="1" applyProtection="1"/>
    <xf numFmtId="0" fontId="7" fillId="4" borderId="0" xfId="0" applyFont="1" applyFill="1" applyProtection="1"/>
    <xf numFmtId="0" fontId="0" fillId="0" borderId="48" xfId="0" applyBorder="1" applyProtection="1"/>
    <xf numFmtId="0" fontId="0" fillId="0" borderId="2" xfId="0" applyBorder="1" applyProtection="1"/>
    <xf numFmtId="0" fontId="0" fillId="4" borderId="49" xfId="0" applyFill="1" applyBorder="1" applyProtection="1"/>
    <xf numFmtId="0" fontId="0" fillId="0" borderId="49" xfId="0" applyBorder="1" applyProtection="1"/>
    <xf numFmtId="0" fontId="23" fillId="0" borderId="0" xfId="0" applyFont="1" applyAlignment="1" applyProtection="1">
      <alignment horizontal="right"/>
    </xf>
    <xf numFmtId="0" fontId="0" fillId="0" borderId="0" xfId="0" applyFill="1" applyBorder="1" applyProtection="1"/>
    <xf numFmtId="164" fontId="10" fillId="0" borderId="0" xfId="0" applyNumberFormat="1" applyFont="1" applyBorder="1" applyAlignment="1" applyProtection="1">
      <alignment horizontal="center"/>
    </xf>
    <xf numFmtId="0" fontId="10" fillId="0" borderId="0" xfId="0" applyFont="1" applyBorder="1" applyAlignment="1" applyProtection="1">
      <alignment horizontal="center"/>
    </xf>
    <xf numFmtId="164" fontId="10" fillId="0" borderId="0" xfId="0" applyNumberFormat="1" applyFont="1" applyFill="1" applyBorder="1" applyAlignment="1" applyProtection="1">
      <alignment horizontal="center"/>
    </xf>
    <xf numFmtId="0" fontId="0" fillId="0" borderId="0" xfId="0" applyFill="1" applyProtection="1"/>
    <xf numFmtId="0" fontId="0" fillId="0" borderId="0" xfId="0" applyFill="1" applyBorder="1" applyAlignment="1" applyProtection="1">
      <alignment vertical="top"/>
    </xf>
    <xf numFmtId="0" fontId="0" fillId="0" borderId="0" xfId="0" applyFill="1" applyBorder="1" applyAlignment="1">
      <alignment vertical="top"/>
    </xf>
    <xf numFmtId="0" fontId="3" fillId="0" borderId="35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justify" vertical="top" wrapText="1"/>
    </xf>
    <xf numFmtId="0" fontId="0" fillId="0" borderId="39" xfId="0" applyFill="1" applyBorder="1" applyAlignment="1">
      <alignment vertical="top"/>
    </xf>
    <xf numFmtId="0" fontId="6" fillId="0" borderId="39" xfId="0" applyFont="1" applyBorder="1" applyAlignment="1" applyProtection="1">
      <alignment horizontal="justify" vertical="top" wrapText="1"/>
    </xf>
    <xf numFmtId="164" fontId="4" fillId="0" borderId="2" xfId="0" applyNumberFormat="1" applyFont="1" applyBorder="1" applyProtection="1"/>
    <xf numFmtId="0" fontId="10" fillId="0" borderId="0" xfId="0" applyFont="1" applyBorder="1" applyAlignment="1" applyProtection="1">
      <alignment horizontal="center" vertical="center"/>
    </xf>
    <xf numFmtId="0" fontId="3" fillId="0" borderId="0" xfId="0" applyFont="1" applyBorder="1" applyProtection="1"/>
    <xf numFmtId="0" fontId="3" fillId="0" borderId="17" xfId="0" applyFont="1" applyBorder="1" applyProtection="1"/>
    <xf numFmtId="0" fontId="0" fillId="0" borderId="16" xfId="0" applyBorder="1" applyAlignment="1">
      <alignment horizontal="center" vertical="center"/>
    </xf>
    <xf numFmtId="0" fontId="3" fillId="0" borderId="16" xfId="0" applyFont="1" applyBorder="1" applyProtection="1"/>
    <xf numFmtId="0" fontId="3" fillId="0" borderId="17" xfId="0" applyFont="1" applyFill="1" applyBorder="1" applyAlignment="1" applyProtection="1">
      <alignment horizontal="center"/>
    </xf>
    <xf numFmtId="0" fontId="3" fillId="0" borderId="0" xfId="0" applyFont="1" applyFill="1" applyBorder="1" applyAlignment="1" applyProtection="1">
      <alignment horizontal="center"/>
    </xf>
    <xf numFmtId="0" fontId="3" fillId="0" borderId="16" xfId="0" applyFont="1" applyFill="1" applyBorder="1" applyAlignment="1" applyProtection="1">
      <alignment horizontal="center"/>
    </xf>
    <xf numFmtId="0" fontId="0" fillId="9" borderId="2" xfId="0" applyFill="1" applyBorder="1" applyAlignment="1" applyProtection="1">
      <alignment horizontal="center" textRotation="90"/>
    </xf>
    <xf numFmtId="0" fontId="0" fillId="9" borderId="47" xfId="0" applyFill="1" applyBorder="1" applyAlignment="1">
      <alignment horizontal="center" textRotation="90"/>
    </xf>
    <xf numFmtId="0" fontId="25" fillId="7" borderId="6" xfId="0" applyFont="1" applyFill="1" applyBorder="1" applyAlignment="1" applyProtection="1">
      <alignment horizontal="right"/>
    </xf>
    <xf numFmtId="0" fontId="25" fillId="7" borderId="4" xfId="0" applyFont="1" applyFill="1" applyBorder="1" applyAlignment="1" applyProtection="1">
      <alignment horizontal="right"/>
    </xf>
    <xf numFmtId="0" fontId="25" fillId="7" borderId="5" xfId="0" applyFont="1" applyFill="1" applyBorder="1" applyAlignment="1" applyProtection="1">
      <alignment horizontal="right"/>
    </xf>
    <xf numFmtId="0" fontId="4" fillId="2" borderId="53" xfId="0" applyFont="1" applyFill="1" applyBorder="1" applyAlignment="1" applyProtection="1">
      <alignment horizontal="center"/>
    </xf>
    <xf numFmtId="0" fontId="7" fillId="0" borderId="2" xfId="0" applyFont="1" applyBorder="1" applyProtection="1"/>
    <xf numFmtId="0" fontId="0" fillId="3" borderId="37" xfId="0" applyFill="1" applyBorder="1" applyAlignment="1" applyProtection="1">
      <alignment horizontal="center" vertical="center" textRotation="90"/>
    </xf>
    <xf numFmtId="0" fontId="0" fillId="3" borderId="3" xfId="0" applyFill="1" applyBorder="1" applyAlignment="1" applyProtection="1">
      <alignment horizontal="center" vertical="center" textRotation="90"/>
    </xf>
    <xf numFmtId="164" fontId="4" fillId="0" borderId="52" xfId="0" applyNumberFormat="1" applyFont="1" applyBorder="1" applyProtection="1"/>
    <xf numFmtId="0" fontId="0" fillId="4" borderId="54" xfId="0" applyFont="1" applyFill="1" applyBorder="1" applyProtection="1"/>
    <xf numFmtId="0" fontId="7" fillId="8" borderId="54" xfId="0" applyFont="1" applyFill="1" applyBorder="1" applyProtection="1">
      <protection locked="0"/>
    </xf>
    <xf numFmtId="0" fontId="0" fillId="0" borderId="54" xfId="0" applyBorder="1" applyProtection="1"/>
    <xf numFmtId="10" fontId="0" fillId="0" borderId="1" xfId="0" applyNumberFormat="1" applyBorder="1" applyAlignment="1" applyProtection="1">
      <alignment horizontal="center" vertical="center"/>
    </xf>
    <xf numFmtId="10" fontId="0" fillId="0" borderId="44" xfId="0" applyNumberFormat="1" applyBorder="1" applyAlignment="1" applyProtection="1">
      <alignment horizontal="center"/>
    </xf>
    <xf numFmtId="0" fontId="24" fillId="0" borderId="0" xfId="0" applyFont="1" applyBorder="1" applyAlignment="1">
      <alignment horizontal="center"/>
    </xf>
    <xf numFmtId="0" fontId="24" fillId="0" borderId="0" xfId="0" applyFont="1" applyAlignment="1">
      <alignment horizontal="center"/>
    </xf>
    <xf numFmtId="0" fontId="0" fillId="4" borderId="0" xfId="0" applyFill="1" applyBorder="1" applyAlignment="1">
      <alignment vertical="center"/>
    </xf>
    <xf numFmtId="0" fontId="24" fillId="0" borderId="0" xfId="0" applyFont="1" applyBorder="1" applyAlignment="1">
      <alignment vertical="top"/>
    </xf>
    <xf numFmtId="17" fontId="12" fillId="0" borderId="0" xfId="0" applyNumberFormat="1" applyFont="1" applyFill="1" applyBorder="1" applyAlignment="1">
      <alignment horizontal="center" wrapText="1"/>
    </xf>
    <xf numFmtId="0" fontId="26" fillId="0" borderId="0" xfId="0" applyFont="1" applyFill="1" applyBorder="1" applyAlignment="1">
      <alignment horizontal="left" vertical="top" wrapText="1"/>
    </xf>
    <xf numFmtId="17" fontId="27" fillId="5" borderId="0" xfId="0" applyNumberFormat="1" applyFont="1" applyFill="1" applyBorder="1" applyAlignment="1">
      <alignment wrapText="1"/>
    </xf>
    <xf numFmtId="17" fontId="1" fillId="5" borderId="0" xfId="0" applyNumberFormat="1" applyFont="1" applyFill="1" applyBorder="1" applyAlignment="1">
      <alignment wrapText="1"/>
    </xf>
    <xf numFmtId="0" fontId="13" fillId="5" borderId="26" xfId="0" applyFont="1" applyFill="1" applyBorder="1" applyAlignment="1">
      <alignment horizontal="center" vertical="top"/>
    </xf>
    <xf numFmtId="0" fontId="14" fillId="5" borderId="27" xfId="0" applyFont="1" applyFill="1" applyBorder="1" applyAlignment="1">
      <alignment horizontal="center" vertical="top"/>
    </xf>
    <xf numFmtId="17" fontId="2" fillId="0" borderId="0" xfId="0" applyNumberFormat="1" applyFont="1" applyBorder="1" applyAlignment="1"/>
    <xf numFmtId="0" fontId="2" fillId="0" borderId="0" xfId="0" applyFont="1" applyBorder="1" applyAlignment="1"/>
    <xf numFmtId="0" fontId="0" fillId="0" borderId="0" xfId="0" applyAlignment="1"/>
    <xf numFmtId="0" fontId="0" fillId="0" borderId="22" xfId="0" applyBorder="1" applyAlignment="1"/>
    <xf numFmtId="49" fontId="11" fillId="0" borderId="0" xfId="0" applyNumberFormat="1" applyFont="1" applyBorder="1" applyAlignment="1">
      <alignment horizontal="center"/>
    </xf>
    <xf numFmtId="17" fontId="26" fillId="5" borderId="0" xfId="0" applyNumberFormat="1" applyFont="1" applyFill="1" applyBorder="1" applyAlignment="1">
      <alignment vertical="top" wrapText="1"/>
    </xf>
    <xf numFmtId="0" fontId="1" fillId="5" borderId="0" xfId="0" applyFont="1" applyFill="1" applyBorder="1" applyAlignment="1">
      <alignment vertical="top" wrapText="1"/>
    </xf>
    <xf numFmtId="0" fontId="26" fillId="5" borderId="0" xfId="0" applyFont="1" applyFill="1" applyBorder="1" applyAlignment="1">
      <alignment vertical="center" wrapText="1"/>
    </xf>
    <xf numFmtId="0" fontId="1" fillId="5" borderId="0" xfId="0" applyFont="1" applyFill="1" applyBorder="1" applyAlignment="1">
      <alignment vertical="center"/>
    </xf>
    <xf numFmtId="17" fontId="28" fillId="5" borderId="0" xfId="0" applyNumberFormat="1" applyFont="1" applyFill="1" applyBorder="1" applyAlignment="1">
      <alignment vertical="center" wrapText="1"/>
    </xf>
    <xf numFmtId="0" fontId="28" fillId="5" borderId="0" xfId="0" applyFont="1" applyFill="1" applyBorder="1" applyAlignment="1">
      <alignment vertical="center" wrapText="1"/>
    </xf>
    <xf numFmtId="17" fontId="26" fillId="5" borderId="0" xfId="0" applyNumberFormat="1" applyFont="1" applyFill="1" applyBorder="1" applyAlignment="1">
      <alignment vertical="center" wrapText="1"/>
    </xf>
    <xf numFmtId="0" fontId="1" fillId="5" borderId="0" xfId="0" applyFont="1" applyFill="1" applyBorder="1" applyAlignment="1">
      <alignment vertical="center" wrapText="1"/>
    </xf>
    <xf numFmtId="0" fontId="24" fillId="0" borderId="0" xfId="0" applyFont="1" applyBorder="1" applyAlignment="1">
      <alignment horizontal="center"/>
    </xf>
    <xf numFmtId="0" fontId="24" fillId="0" borderId="0" xfId="0" applyFont="1" applyAlignment="1">
      <alignment horizontal="center"/>
    </xf>
    <xf numFmtId="0" fontId="26" fillId="5" borderId="0" xfId="0" applyFont="1" applyFill="1" applyBorder="1" applyAlignment="1">
      <alignment horizontal="left" vertical="top" wrapText="1"/>
    </xf>
    <xf numFmtId="0" fontId="16" fillId="0" borderId="0" xfId="0" applyFont="1" applyAlignment="1"/>
    <xf numFmtId="17" fontId="1" fillId="5" borderId="0" xfId="0" applyNumberFormat="1" applyFont="1" applyFill="1" applyBorder="1" applyAlignment="1">
      <alignment horizontal="center" wrapText="1"/>
    </xf>
    <xf numFmtId="0" fontId="26" fillId="5" borderId="0" xfId="0" applyFont="1" applyFill="1" applyBorder="1" applyAlignment="1">
      <alignment horizontal="center" vertical="top" wrapText="1"/>
    </xf>
    <xf numFmtId="0" fontId="26" fillId="0" borderId="0" xfId="0" applyFont="1" applyFill="1" applyBorder="1" applyAlignment="1">
      <alignment horizontal="left" vertical="center" wrapText="1"/>
    </xf>
    <xf numFmtId="0" fontId="26" fillId="5" borderId="0" xfId="0" applyFont="1" applyFill="1" applyBorder="1" applyAlignment="1">
      <alignment horizontal="left" vertical="center" wrapText="1"/>
    </xf>
    <xf numFmtId="0" fontId="1" fillId="5" borderId="0" xfId="0" applyFont="1" applyFill="1" applyBorder="1" applyAlignment="1">
      <alignment horizontal="left" vertical="center" wrapText="1"/>
    </xf>
    <xf numFmtId="0" fontId="1" fillId="6" borderId="12" xfId="0" applyFont="1" applyFill="1" applyBorder="1" applyAlignment="1" applyProtection="1">
      <alignment horizontal="right"/>
    </xf>
    <xf numFmtId="0" fontId="0" fillId="6" borderId="13" xfId="0" applyFill="1" applyBorder="1" applyAlignment="1" applyProtection="1">
      <alignment horizontal="right"/>
    </xf>
    <xf numFmtId="0" fontId="17" fillId="0" borderId="11" xfId="0" applyFont="1" applyBorder="1" applyAlignment="1" applyProtection="1">
      <protection locked="0"/>
    </xf>
    <xf numFmtId="0" fontId="17" fillId="0" borderId="8" xfId="0" applyFont="1" applyBorder="1" applyAlignment="1" applyProtection="1">
      <protection locked="0"/>
    </xf>
    <xf numFmtId="0" fontId="17" fillId="0" borderId="9" xfId="0" applyFont="1" applyBorder="1" applyAlignment="1" applyProtection="1">
      <protection locked="0"/>
    </xf>
    <xf numFmtId="0" fontId="17" fillId="0" borderId="10" xfId="0" applyFont="1" applyBorder="1" applyAlignment="1" applyProtection="1">
      <protection locked="0"/>
    </xf>
    <xf numFmtId="0" fontId="0" fillId="3" borderId="7" xfId="0" applyFill="1" applyBorder="1" applyAlignment="1" applyProtection="1">
      <alignment horizontal="center" vertical="center" textRotation="90"/>
    </xf>
    <xf numFmtId="0" fontId="0" fillId="0" borderId="3" xfId="0" applyBorder="1" applyAlignment="1">
      <alignment horizontal="center" vertical="center" textRotation="90"/>
    </xf>
    <xf numFmtId="0" fontId="3" fillId="4" borderId="2" xfId="0" applyFont="1" applyFill="1" applyBorder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10" fillId="0" borderId="15" xfId="0" applyFont="1" applyBorder="1" applyAlignment="1" applyProtection="1">
      <alignment horizontal="center" wrapText="1"/>
    </xf>
    <xf numFmtId="0" fontId="10" fillId="0" borderId="16" xfId="0" applyFont="1" applyBorder="1" applyAlignment="1" applyProtection="1">
      <alignment horizontal="center" wrapText="1"/>
    </xf>
    <xf numFmtId="0" fontId="4" fillId="0" borderId="36" xfId="0" applyFont="1" applyBorder="1" applyAlignment="1" applyProtection="1">
      <alignment horizontal="justify" vertical="justify" wrapText="1"/>
    </xf>
    <xf numFmtId="0" fontId="6" fillId="0" borderId="34" xfId="0" applyFont="1" applyBorder="1" applyAlignment="1" applyProtection="1">
      <alignment horizontal="justify" vertical="justify" wrapText="1"/>
    </xf>
    <xf numFmtId="0" fontId="6" fillId="0" borderId="35" xfId="0" applyFont="1" applyBorder="1" applyAlignment="1" applyProtection="1">
      <alignment horizontal="justify" vertical="justify" wrapText="1"/>
    </xf>
    <xf numFmtId="0" fontId="19" fillId="0" borderId="40" xfId="0" applyFont="1" applyBorder="1" applyAlignment="1" applyProtection="1">
      <alignment horizontal="center" vertical="center" wrapText="1"/>
    </xf>
    <xf numFmtId="0" fontId="19" fillId="0" borderId="17" xfId="0" applyFont="1" applyBorder="1" applyAlignment="1">
      <alignment horizontal="center" vertical="center"/>
    </xf>
    <xf numFmtId="0" fontId="19" fillId="0" borderId="38" xfId="0" applyFont="1" applyBorder="1" applyAlignment="1">
      <alignment horizontal="center" vertical="center"/>
    </xf>
    <xf numFmtId="0" fontId="0" fillId="9" borderId="2" xfId="0" applyFill="1" applyBorder="1" applyAlignment="1" applyProtection="1">
      <alignment horizontal="center" textRotation="90"/>
    </xf>
    <xf numFmtId="0" fontId="0" fillId="9" borderId="47" xfId="0" applyFill="1" applyBorder="1" applyAlignment="1">
      <alignment horizontal="center" textRotation="90"/>
    </xf>
    <xf numFmtId="0" fontId="0" fillId="0" borderId="1" xfId="0" applyBorder="1" applyAlignment="1">
      <alignment horizontal="center" vertical="center" wrapText="1"/>
    </xf>
    <xf numFmtId="0" fontId="17" fillId="7" borderId="11" xfId="0" applyFont="1" applyFill="1" applyBorder="1" applyAlignment="1" applyProtection="1"/>
    <xf numFmtId="0" fontId="7" fillId="0" borderId="11" xfId="0" applyFont="1" applyBorder="1" applyAlignment="1"/>
    <xf numFmtId="0" fontId="7" fillId="0" borderId="8" xfId="0" applyFont="1" applyBorder="1" applyAlignment="1"/>
    <xf numFmtId="0" fontId="17" fillId="7" borderId="0" xfId="0" applyFont="1" applyFill="1" applyBorder="1" applyAlignment="1" applyProtection="1"/>
    <xf numFmtId="0" fontId="17" fillId="7" borderId="9" xfId="0" applyFont="1" applyFill="1" applyBorder="1" applyAlignment="1" applyProtection="1"/>
    <xf numFmtId="0" fontId="7" fillId="0" borderId="0" xfId="0" applyFont="1" applyBorder="1" applyAlignment="1"/>
    <xf numFmtId="0" fontId="7" fillId="0" borderId="9" xfId="0" applyFont="1" applyBorder="1" applyAlignment="1"/>
    <xf numFmtId="0" fontId="17" fillId="7" borderId="50" xfId="0" applyFont="1" applyFill="1" applyBorder="1" applyAlignment="1" applyProtection="1"/>
    <xf numFmtId="0" fontId="7" fillId="0" borderId="50" xfId="0" applyFont="1" applyBorder="1" applyAlignment="1"/>
    <xf numFmtId="0" fontId="7" fillId="0" borderId="10" xfId="0" applyFont="1" applyBorder="1" applyAlignment="1"/>
    <xf numFmtId="0" fontId="19" fillId="0" borderId="41" xfId="0" applyFont="1" applyBorder="1" applyAlignment="1" applyProtection="1">
      <alignment horizontal="center" vertical="center" wrapText="1"/>
    </xf>
    <xf numFmtId="0" fontId="19" fillId="0" borderId="16" xfId="0" applyFont="1" applyBorder="1" applyAlignment="1">
      <alignment horizontal="center" vertical="center"/>
    </xf>
    <xf numFmtId="0" fontId="19" fillId="0" borderId="37" xfId="0" applyFont="1" applyBorder="1" applyAlignment="1">
      <alignment horizontal="center" vertical="center"/>
    </xf>
    <xf numFmtId="0" fontId="20" fillId="0" borderId="42" xfId="0" applyFont="1" applyBorder="1" applyAlignment="1" applyProtection="1">
      <alignment horizontal="center" vertical="center" textRotation="90" wrapText="1"/>
    </xf>
    <xf numFmtId="0" fontId="21" fillId="0" borderId="45" xfId="0" applyFont="1" applyBorder="1" applyAlignment="1">
      <alignment horizontal="center" vertical="center" textRotation="90" wrapText="1"/>
    </xf>
    <xf numFmtId="0" fontId="21" fillId="0" borderId="51" xfId="0" applyFont="1" applyBorder="1" applyAlignment="1">
      <alignment horizontal="center" vertical="center" textRotation="90" wrapText="1"/>
    </xf>
    <xf numFmtId="0" fontId="0" fillId="0" borderId="1" xfId="0" applyBorder="1" applyAlignment="1">
      <alignment horizontal="right" vertical="center"/>
    </xf>
    <xf numFmtId="0" fontId="10" fillId="0" borderId="40" xfId="0" applyFont="1" applyBorder="1" applyAlignment="1" applyProtection="1">
      <alignment horizontal="center" vertical="center"/>
    </xf>
    <xf numFmtId="0" fontId="10" fillId="0" borderId="38" xfId="0" applyFont="1" applyBorder="1" applyAlignment="1" applyProtection="1">
      <alignment horizontal="center" vertical="center"/>
    </xf>
    <xf numFmtId="0" fontId="10" fillId="0" borderId="41" xfId="0" applyFont="1" applyBorder="1" applyAlignment="1" applyProtection="1">
      <alignment horizontal="center" vertical="center"/>
    </xf>
    <xf numFmtId="0" fontId="10" fillId="0" borderId="39" xfId="0" applyFont="1" applyBorder="1" applyAlignment="1" applyProtection="1">
      <alignment horizontal="center" vertical="center"/>
    </xf>
    <xf numFmtId="0" fontId="10" fillId="0" borderId="15" xfId="0" applyFont="1" applyBorder="1" applyAlignment="1" applyProtection="1">
      <alignment horizontal="center" vertical="center"/>
    </xf>
    <xf numFmtId="0" fontId="10" fillId="0" borderId="37" xfId="0" applyFont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horizontal="center" vertical="top" wrapText="1"/>
    </xf>
    <xf numFmtId="0" fontId="0" fillId="9" borderId="2" xfId="0" applyFill="1" applyBorder="1" applyAlignment="1" applyProtection="1">
      <alignment textRotation="90"/>
    </xf>
    <xf numFmtId="0" fontId="0" fillId="9" borderId="47" xfId="0" applyFill="1" applyBorder="1" applyAlignment="1">
      <alignment textRotation="90"/>
    </xf>
    <xf numFmtId="0" fontId="3" fillId="4" borderId="1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22" fillId="0" borderId="2" xfId="0" applyFont="1" applyBorder="1" applyAlignment="1" applyProtection="1">
      <alignment horizontal="center" vertical="center" textRotation="90" wrapText="1"/>
    </xf>
    <xf numFmtId="0" fontId="22" fillId="0" borderId="7" xfId="0" applyFont="1" applyBorder="1" applyAlignment="1" applyProtection="1">
      <alignment horizontal="center" vertical="center" textRotation="90" wrapText="1"/>
    </xf>
    <xf numFmtId="0" fontId="22" fillId="0" borderId="3" xfId="0" applyFont="1" applyBorder="1" applyAlignment="1" applyProtection="1">
      <alignment horizontal="center" vertical="center" textRotation="90" wrapText="1"/>
    </xf>
    <xf numFmtId="0" fontId="3" fillId="4" borderId="7" xfId="0" applyFont="1" applyFill="1" applyBorder="1" applyAlignment="1" applyProtection="1">
      <alignment horizontal="center" vertical="center" wrapText="1"/>
    </xf>
    <xf numFmtId="0" fontId="3" fillId="4" borderId="3" xfId="0" applyFont="1" applyFill="1" applyBorder="1" applyAlignment="1" applyProtection="1">
      <alignment horizontal="center" vertical="center" wrapText="1"/>
    </xf>
    <xf numFmtId="0" fontId="3" fillId="4" borderId="55" xfId="0" applyFont="1" applyFill="1" applyBorder="1" applyAlignment="1" applyProtection="1">
      <alignment horizontal="center" vertical="center" wrapText="1"/>
    </xf>
    <xf numFmtId="0" fontId="3" fillId="4" borderId="1" xfId="0" applyFont="1" applyFill="1" applyBorder="1" applyAlignment="1" applyProtection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31">
    <dxf>
      <fill>
        <patternFill patternType="lightUp">
          <fgColor auto="1"/>
        </patternFill>
      </fill>
    </dxf>
    <dxf>
      <fill>
        <patternFill patternType="lightUp">
          <fgColor auto="1"/>
        </patternFill>
      </fill>
    </dxf>
    <dxf>
      <fill>
        <patternFill patternType="lightUp">
          <fgColor auto="1"/>
        </patternFill>
      </fill>
    </dxf>
    <dxf>
      <fill>
        <patternFill patternType="lightUp">
          <fgColor theme="1"/>
        </patternFill>
      </fill>
    </dxf>
    <dxf>
      <fill>
        <patternFill patternType="lightUp">
          <fgColor theme="1"/>
        </patternFill>
      </fill>
    </dxf>
    <dxf>
      <fill>
        <patternFill patternType="lightUp">
          <fgColor auto="1"/>
        </patternFill>
      </fill>
    </dxf>
    <dxf>
      <fill>
        <patternFill patternType="lightUp">
          <fgColor theme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theme="0"/>
      </font>
      <fill>
        <patternFill>
          <bgColor theme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theme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theme="0"/>
      </font>
      <fill>
        <patternFill>
          <bgColor theme="1"/>
        </patternFill>
      </fill>
    </dxf>
    <dxf>
      <fill>
        <patternFill patternType="lightUp">
          <fgColor auto="1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99"/>
      <color rgb="FFFFFF66"/>
      <color rgb="FFCCFFFF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230505</xdr:colOff>
      <xdr:row>8</xdr:row>
      <xdr:rowOff>49531</xdr:rowOff>
    </xdr:from>
    <xdr:to>
      <xdr:col>10</xdr:col>
      <xdr:colOff>774284</xdr:colOff>
      <xdr:row>11</xdr:row>
      <xdr:rowOff>190501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r="22869"/>
        <a:stretch/>
      </xdr:blipFill>
      <xdr:spPr>
        <a:xfrm>
          <a:off x="4375785" y="2312671"/>
          <a:ext cx="3744179" cy="1009650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>
    <xdr:from>
      <xdr:col>6</xdr:col>
      <xdr:colOff>428625</xdr:colOff>
      <xdr:row>10</xdr:row>
      <xdr:rowOff>110490</xdr:rowOff>
    </xdr:from>
    <xdr:to>
      <xdr:col>7</xdr:col>
      <xdr:colOff>655320</xdr:colOff>
      <xdr:row>12</xdr:row>
      <xdr:rowOff>106680</xdr:rowOff>
    </xdr:to>
    <xdr:cxnSp macro="">
      <xdr:nvCxnSpPr>
        <xdr:cNvPr id="5" name="Connecteur droit avec flèche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CxnSpPr/>
      </xdr:nvCxnSpPr>
      <xdr:spPr>
        <a:xfrm>
          <a:off x="4573905" y="3074670"/>
          <a:ext cx="1026795" cy="39243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68580</xdr:colOff>
      <xdr:row>10</xdr:row>
      <xdr:rowOff>152400</xdr:rowOff>
    </xdr:from>
    <xdr:to>
      <xdr:col>7</xdr:col>
      <xdr:colOff>754380</xdr:colOff>
      <xdr:row>12</xdr:row>
      <xdr:rowOff>99060</xdr:rowOff>
    </xdr:to>
    <xdr:cxnSp macro="">
      <xdr:nvCxnSpPr>
        <xdr:cNvPr id="7" name="Connecteur droit avec flèche 6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CxnSpPr/>
      </xdr:nvCxnSpPr>
      <xdr:spPr>
        <a:xfrm>
          <a:off x="5013960" y="3116580"/>
          <a:ext cx="685800" cy="34290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487681</xdr:colOff>
      <xdr:row>10</xdr:row>
      <xdr:rowOff>110490</xdr:rowOff>
    </xdr:from>
    <xdr:to>
      <xdr:col>7</xdr:col>
      <xdr:colOff>784860</xdr:colOff>
      <xdr:row>12</xdr:row>
      <xdr:rowOff>91440</xdr:rowOff>
    </xdr:to>
    <xdr:cxnSp macro="">
      <xdr:nvCxnSpPr>
        <xdr:cNvPr id="9" name="Connecteur droit avec flèche 8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CxnSpPr/>
      </xdr:nvCxnSpPr>
      <xdr:spPr>
        <a:xfrm>
          <a:off x="5433061" y="3074670"/>
          <a:ext cx="297179" cy="37719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8</xdr:col>
      <xdr:colOff>38100</xdr:colOff>
      <xdr:row>26</xdr:row>
      <xdr:rowOff>146652</xdr:rowOff>
    </xdr:from>
    <xdr:to>
      <xdr:col>12</xdr:col>
      <xdr:colOff>403386</xdr:colOff>
      <xdr:row>36</xdr:row>
      <xdr:rowOff>7620</xdr:rowOff>
    </xdr:to>
    <xdr:pic>
      <xdr:nvPicPr>
        <xdr:cNvPr id="8" name="Image 7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5783580" y="8581992"/>
          <a:ext cx="3565686" cy="2718468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>
    <xdr:from>
      <xdr:col>5</xdr:col>
      <xdr:colOff>589206</xdr:colOff>
      <xdr:row>31</xdr:row>
      <xdr:rowOff>38610</xdr:rowOff>
    </xdr:from>
    <xdr:to>
      <xdr:col>8</xdr:col>
      <xdr:colOff>434479</xdr:colOff>
      <xdr:row>32</xdr:row>
      <xdr:rowOff>38296</xdr:rowOff>
    </xdr:to>
    <xdr:sp macro="" textlink="">
      <xdr:nvSpPr>
        <xdr:cNvPr id="2" name="Flèche droite à entaill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/>
      </xdr:nvSpPr>
      <xdr:spPr>
        <a:xfrm rot="-600000">
          <a:off x="3770556" y="6620385"/>
          <a:ext cx="2131273" cy="218761"/>
        </a:xfrm>
        <a:prstGeom prst="notchedRightArrow">
          <a:avLst>
            <a:gd name="adj1" fmla="val 50000"/>
            <a:gd name="adj2" fmla="val 56549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 editAs="oneCell">
    <xdr:from>
      <xdr:col>7</xdr:col>
      <xdr:colOff>396240</xdr:colOff>
      <xdr:row>17</xdr:row>
      <xdr:rowOff>68580</xdr:rowOff>
    </xdr:from>
    <xdr:to>
      <xdr:col>8</xdr:col>
      <xdr:colOff>784860</xdr:colOff>
      <xdr:row>17</xdr:row>
      <xdr:rowOff>615179</xdr:rowOff>
    </xdr:to>
    <xdr:pic>
      <xdr:nvPicPr>
        <xdr:cNvPr id="16" name="Image 15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341620" y="4686300"/>
          <a:ext cx="1188720" cy="546599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 editAs="oneCell">
    <xdr:from>
      <xdr:col>10</xdr:col>
      <xdr:colOff>563881</xdr:colOff>
      <xdr:row>17</xdr:row>
      <xdr:rowOff>693421</xdr:rowOff>
    </xdr:from>
    <xdr:to>
      <xdr:col>12</xdr:col>
      <xdr:colOff>113952</xdr:colOff>
      <xdr:row>17</xdr:row>
      <xdr:rowOff>1310640</xdr:rowOff>
    </xdr:to>
    <xdr:pic>
      <xdr:nvPicPr>
        <xdr:cNvPr id="17" name="Image 16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7909561" y="5311141"/>
          <a:ext cx="1150271" cy="617219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 editAs="oneCell">
    <xdr:from>
      <xdr:col>7</xdr:col>
      <xdr:colOff>312420</xdr:colOff>
      <xdr:row>17</xdr:row>
      <xdr:rowOff>861060</xdr:rowOff>
    </xdr:from>
    <xdr:to>
      <xdr:col>9</xdr:col>
      <xdr:colOff>289697</xdr:colOff>
      <xdr:row>18</xdr:row>
      <xdr:rowOff>146802</xdr:rowOff>
    </xdr:to>
    <xdr:pic>
      <xdr:nvPicPr>
        <xdr:cNvPr id="18" name="Image 17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5257800" y="5478780"/>
          <a:ext cx="1577477" cy="1348857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>
    <xdr:from>
      <xdr:col>5</xdr:col>
      <xdr:colOff>632460</xdr:colOff>
      <xdr:row>17</xdr:row>
      <xdr:rowOff>320040</xdr:rowOff>
    </xdr:from>
    <xdr:to>
      <xdr:col>7</xdr:col>
      <xdr:colOff>381000</xdr:colOff>
      <xdr:row>17</xdr:row>
      <xdr:rowOff>899160</xdr:rowOff>
    </xdr:to>
    <xdr:cxnSp macro="">
      <xdr:nvCxnSpPr>
        <xdr:cNvPr id="20" name="Connecteur droit avec flèche 19"/>
        <xdr:cNvCxnSpPr/>
      </xdr:nvCxnSpPr>
      <xdr:spPr>
        <a:xfrm flipV="1">
          <a:off x="3977640" y="4937760"/>
          <a:ext cx="1348740" cy="579120"/>
        </a:xfrm>
        <a:prstGeom prst="straightConnector1">
          <a:avLst/>
        </a:prstGeom>
        <a:ln>
          <a:tailEnd type="arrow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5</xdr:col>
      <xdr:colOff>693420</xdr:colOff>
      <xdr:row>17</xdr:row>
      <xdr:rowOff>1463040</xdr:rowOff>
    </xdr:from>
    <xdr:to>
      <xdr:col>7</xdr:col>
      <xdr:colOff>320040</xdr:colOff>
      <xdr:row>17</xdr:row>
      <xdr:rowOff>1463040</xdr:rowOff>
    </xdr:to>
    <xdr:cxnSp macro="">
      <xdr:nvCxnSpPr>
        <xdr:cNvPr id="22" name="Connecteur droit avec flèche 21"/>
        <xdr:cNvCxnSpPr/>
      </xdr:nvCxnSpPr>
      <xdr:spPr>
        <a:xfrm>
          <a:off x="4038600" y="6080760"/>
          <a:ext cx="122682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9</xdr:col>
      <xdr:colOff>449580</xdr:colOff>
      <xdr:row>17</xdr:row>
      <xdr:rowOff>1135380</xdr:rowOff>
    </xdr:from>
    <xdr:to>
      <xdr:col>10</xdr:col>
      <xdr:colOff>320040</xdr:colOff>
      <xdr:row>17</xdr:row>
      <xdr:rowOff>1310640</xdr:rowOff>
    </xdr:to>
    <xdr:cxnSp macro="">
      <xdr:nvCxnSpPr>
        <xdr:cNvPr id="24" name="Connecteur droit avec flèche 23"/>
        <xdr:cNvCxnSpPr/>
      </xdr:nvCxnSpPr>
      <xdr:spPr>
        <a:xfrm flipV="1">
          <a:off x="6995160" y="5753100"/>
          <a:ext cx="670560" cy="175260"/>
        </a:xfrm>
        <a:prstGeom prst="straightConnector1">
          <a:avLst/>
        </a:prstGeom>
        <a:ln>
          <a:tailEnd type="arrow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9</xdr:col>
      <xdr:colOff>358140</xdr:colOff>
      <xdr:row>17</xdr:row>
      <xdr:rowOff>388620</xdr:rowOff>
    </xdr:from>
    <xdr:to>
      <xdr:col>10</xdr:col>
      <xdr:colOff>335280</xdr:colOff>
      <xdr:row>17</xdr:row>
      <xdr:rowOff>762000</xdr:rowOff>
    </xdr:to>
    <xdr:cxnSp macro="">
      <xdr:nvCxnSpPr>
        <xdr:cNvPr id="28" name="Connecteur droit avec flèche 27"/>
        <xdr:cNvCxnSpPr/>
      </xdr:nvCxnSpPr>
      <xdr:spPr>
        <a:xfrm>
          <a:off x="6903720" y="5006340"/>
          <a:ext cx="777240" cy="373380"/>
        </a:xfrm>
        <a:prstGeom prst="straightConnector1">
          <a:avLst/>
        </a:prstGeom>
        <a:ln>
          <a:tailEnd type="arrow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 editAs="oneCell">
    <xdr:from>
      <xdr:col>3</xdr:col>
      <xdr:colOff>632461</xdr:colOff>
      <xdr:row>20</xdr:row>
      <xdr:rowOff>167640</xdr:rowOff>
    </xdr:from>
    <xdr:to>
      <xdr:col>5</xdr:col>
      <xdr:colOff>624841</xdr:colOff>
      <xdr:row>21</xdr:row>
      <xdr:rowOff>389151</xdr:rowOff>
    </xdr:to>
    <xdr:pic>
      <xdr:nvPicPr>
        <xdr:cNvPr id="36" name="Image 35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2377441" y="7437120"/>
          <a:ext cx="1592580" cy="777771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 editAs="oneCell">
    <xdr:from>
      <xdr:col>9</xdr:col>
      <xdr:colOff>106681</xdr:colOff>
      <xdr:row>20</xdr:row>
      <xdr:rowOff>94044</xdr:rowOff>
    </xdr:from>
    <xdr:to>
      <xdr:col>11</xdr:col>
      <xdr:colOff>685800</xdr:colOff>
      <xdr:row>21</xdr:row>
      <xdr:rowOff>472554</xdr:rowOff>
    </xdr:to>
    <xdr:pic>
      <xdr:nvPicPr>
        <xdr:cNvPr id="37" name="Image 36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6652261" y="7363524"/>
          <a:ext cx="2179319" cy="934770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>
    <xdr:from>
      <xdr:col>2</xdr:col>
      <xdr:colOff>381000</xdr:colOff>
      <xdr:row>21</xdr:row>
      <xdr:rowOff>91440</xdr:rowOff>
    </xdr:from>
    <xdr:to>
      <xdr:col>3</xdr:col>
      <xdr:colOff>449580</xdr:colOff>
      <xdr:row>21</xdr:row>
      <xdr:rowOff>99060</xdr:rowOff>
    </xdr:to>
    <xdr:cxnSp macro="">
      <xdr:nvCxnSpPr>
        <xdr:cNvPr id="39" name="Connecteur droit avec flèche 38"/>
        <xdr:cNvCxnSpPr/>
      </xdr:nvCxnSpPr>
      <xdr:spPr>
        <a:xfrm>
          <a:off x="1066800" y="7917180"/>
          <a:ext cx="1127760" cy="762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381000</xdr:colOff>
      <xdr:row>21</xdr:row>
      <xdr:rowOff>220980</xdr:rowOff>
    </xdr:from>
    <xdr:to>
      <xdr:col>3</xdr:col>
      <xdr:colOff>449580</xdr:colOff>
      <xdr:row>21</xdr:row>
      <xdr:rowOff>228600</xdr:rowOff>
    </xdr:to>
    <xdr:cxnSp macro="">
      <xdr:nvCxnSpPr>
        <xdr:cNvPr id="40" name="Connecteur droit avec flèche 39"/>
        <xdr:cNvCxnSpPr/>
      </xdr:nvCxnSpPr>
      <xdr:spPr>
        <a:xfrm>
          <a:off x="1066800" y="8046720"/>
          <a:ext cx="1127760" cy="762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381000</xdr:colOff>
      <xdr:row>21</xdr:row>
      <xdr:rowOff>342900</xdr:rowOff>
    </xdr:from>
    <xdr:to>
      <xdr:col>3</xdr:col>
      <xdr:colOff>449580</xdr:colOff>
      <xdr:row>21</xdr:row>
      <xdr:rowOff>350520</xdr:rowOff>
    </xdr:to>
    <xdr:cxnSp macro="">
      <xdr:nvCxnSpPr>
        <xdr:cNvPr id="41" name="Connecteur droit avec flèche 40"/>
        <xdr:cNvCxnSpPr/>
      </xdr:nvCxnSpPr>
      <xdr:spPr>
        <a:xfrm>
          <a:off x="1066800" y="8168640"/>
          <a:ext cx="1127760" cy="762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30480</xdr:colOff>
      <xdr:row>18</xdr:row>
      <xdr:rowOff>335280</xdr:rowOff>
    </xdr:from>
    <xdr:to>
      <xdr:col>11</xdr:col>
      <xdr:colOff>38100</xdr:colOff>
      <xdr:row>20</xdr:row>
      <xdr:rowOff>38100</xdr:rowOff>
    </xdr:to>
    <xdr:cxnSp macro="">
      <xdr:nvCxnSpPr>
        <xdr:cNvPr id="43" name="Connecteur droit avec flèche 42"/>
        <xdr:cNvCxnSpPr/>
      </xdr:nvCxnSpPr>
      <xdr:spPr>
        <a:xfrm>
          <a:off x="8176260" y="6797040"/>
          <a:ext cx="7620" cy="51054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365760</xdr:colOff>
      <xdr:row>18</xdr:row>
      <xdr:rowOff>335280</xdr:rowOff>
    </xdr:from>
    <xdr:to>
      <xdr:col>11</xdr:col>
      <xdr:colOff>373380</xdr:colOff>
      <xdr:row>20</xdr:row>
      <xdr:rowOff>38100</xdr:rowOff>
    </xdr:to>
    <xdr:cxnSp macro="">
      <xdr:nvCxnSpPr>
        <xdr:cNvPr id="44" name="Connecteur droit avec flèche 43"/>
        <xdr:cNvCxnSpPr/>
      </xdr:nvCxnSpPr>
      <xdr:spPr>
        <a:xfrm>
          <a:off x="8511540" y="6797040"/>
          <a:ext cx="7620" cy="51054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66"/>
  <sheetViews>
    <sheetView showGridLines="0" tabSelected="1" view="pageLayout" zoomScaleNormal="53" zoomScaleSheetLayoutView="100" workbookViewId="0">
      <selection activeCell="B53" sqref="B53:M67"/>
    </sheetView>
  </sheetViews>
  <sheetFormatPr baseColWidth="10" defaultColWidth="11.42578125" defaultRowHeight="12.75"/>
  <cols>
    <col min="1" max="2" width="4.85546875" customWidth="1"/>
    <col min="3" max="3" width="15.140625" bestFit="1" customWidth="1"/>
  </cols>
  <sheetData>
    <row r="1" spans="1:13" ht="9.75" customHeight="1"/>
    <row r="2" spans="1:13" ht="26.25" customHeight="1">
      <c r="A2" s="132" t="s">
        <v>37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</row>
    <row r="3" spans="1:13" ht="20.25" hidden="1">
      <c r="B3" s="144"/>
      <c r="C3" s="144"/>
      <c r="D3" s="55"/>
      <c r="E3" s="55"/>
      <c r="F3" s="55"/>
      <c r="G3" s="55"/>
      <c r="H3" s="55"/>
      <c r="I3" s="55"/>
      <c r="J3" s="55"/>
      <c r="K3" s="55"/>
      <c r="L3" s="55"/>
      <c r="M3" s="55"/>
    </row>
    <row r="4" spans="1:13" ht="20.25">
      <c r="B4" s="56"/>
      <c r="C4" s="56"/>
      <c r="D4" s="55"/>
      <c r="E4" s="55"/>
      <c r="F4" s="55"/>
      <c r="G4" s="55"/>
      <c r="H4" s="55"/>
      <c r="I4" s="55"/>
      <c r="J4" s="55"/>
      <c r="K4" s="55"/>
      <c r="L4" s="55"/>
      <c r="M4" s="55"/>
    </row>
    <row r="5" spans="1:13" ht="13.5" thickBot="1">
      <c r="B5" s="2"/>
    </row>
    <row r="6" spans="1:13" ht="21.75" thickTop="1" thickBot="1">
      <c r="B6" s="126">
        <v>1</v>
      </c>
      <c r="C6" s="127"/>
      <c r="D6" s="55"/>
      <c r="E6" s="55"/>
      <c r="F6" s="55"/>
      <c r="G6" s="55"/>
      <c r="H6" s="55"/>
      <c r="I6" s="55"/>
      <c r="J6" s="55"/>
      <c r="K6" s="55"/>
      <c r="L6" s="55"/>
      <c r="M6" s="55"/>
    </row>
    <row r="7" spans="1:13" ht="13.5" thickTop="1">
      <c r="B7" s="27"/>
      <c r="C7" s="28"/>
      <c r="D7" s="28"/>
      <c r="E7" s="28"/>
      <c r="F7" s="28"/>
      <c r="G7" s="28"/>
      <c r="H7" s="28"/>
      <c r="I7" s="28"/>
      <c r="J7" s="28"/>
      <c r="K7" s="28"/>
      <c r="L7" s="28"/>
      <c r="M7" s="29"/>
    </row>
    <row r="8" spans="1:13" ht="18">
      <c r="B8" s="22"/>
      <c r="C8" s="128" t="s">
        <v>26</v>
      </c>
      <c r="D8" s="129"/>
      <c r="E8" s="129"/>
      <c r="F8" s="129"/>
      <c r="G8" s="129"/>
      <c r="H8" s="129"/>
      <c r="I8" s="129"/>
      <c r="J8" s="129"/>
      <c r="K8" s="130"/>
      <c r="L8" s="6"/>
      <c r="M8" s="23"/>
    </row>
    <row r="9" spans="1:13">
      <c r="B9" s="22"/>
      <c r="C9" s="10"/>
      <c r="D9" s="9"/>
      <c r="E9" s="9"/>
      <c r="F9" s="9"/>
      <c r="G9" s="9"/>
      <c r="H9" s="9"/>
      <c r="I9" s="9"/>
      <c r="J9" s="9"/>
      <c r="K9" s="6"/>
      <c r="L9" s="6"/>
      <c r="M9" s="23"/>
    </row>
    <row r="10" spans="1:13" ht="42" customHeight="1">
      <c r="B10" s="22"/>
      <c r="C10" s="135" t="s">
        <v>0</v>
      </c>
      <c r="D10" s="136"/>
      <c r="E10" s="136"/>
      <c r="F10" s="136"/>
      <c r="G10" s="11"/>
      <c r="H10" s="11"/>
      <c r="I10" s="11"/>
      <c r="J10" s="11"/>
      <c r="K10" s="6"/>
      <c r="L10" s="6"/>
      <c r="M10" s="23"/>
    </row>
    <row r="11" spans="1:13">
      <c r="B11" s="22"/>
      <c r="C11" s="136"/>
      <c r="D11" s="136"/>
      <c r="E11" s="136"/>
      <c r="F11" s="136"/>
      <c r="G11" s="11"/>
      <c r="H11" s="11"/>
      <c r="I11" s="11"/>
      <c r="J11" s="11"/>
      <c r="K11" s="6"/>
      <c r="L11" s="6"/>
      <c r="M11" s="23"/>
    </row>
    <row r="12" spans="1:13" ht="18" customHeight="1">
      <c r="B12" s="22"/>
      <c r="C12" s="136"/>
      <c r="D12" s="136"/>
      <c r="E12" s="136"/>
      <c r="F12" s="136"/>
      <c r="G12" s="11"/>
      <c r="H12" s="11"/>
      <c r="I12" s="11"/>
      <c r="J12" s="11"/>
      <c r="K12" s="6"/>
      <c r="L12" s="6"/>
      <c r="M12" s="23"/>
    </row>
    <row r="13" spans="1:13" ht="33" customHeight="1">
      <c r="B13" s="22"/>
      <c r="C13" s="120"/>
      <c r="D13" s="120"/>
      <c r="E13" s="120"/>
      <c r="F13" s="120"/>
      <c r="G13" s="11"/>
      <c r="H13" s="11"/>
      <c r="I13" s="121" t="s">
        <v>27</v>
      </c>
      <c r="J13" s="11"/>
      <c r="K13" s="6"/>
      <c r="L13" s="6"/>
      <c r="M13" s="23"/>
    </row>
    <row r="14" spans="1:13" ht="13.15" customHeight="1">
      <c r="B14" s="22"/>
      <c r="C14" s="143" t="s">
        <v>35</v>
      </c>
      <c r="D14" s="143"/>
      <c r="E14" s="143"/>
      <c r="F14" s="143"/>
      <c r="G14" s="143"/>
      <c r="H14" s="143"/>
      <c r="I14" s="143"/>
      <c r="J14" s="143"/>
      <c r="K14" s="143"/>
      <c r="L14" s="143"/>
      <c r="M14" s="23"/>
    </row>
    <row r="15" spans="1:13">
      <c r="B15" s="22"/>
      <c r="C15" s="143"/>
      <c r="D15" s="143"/>
      <c r="E15" s="143"/>
      <c r="F15" s="143"/>
      <c r="G15" s="143"/>
      <c r="H15" s="143"/>
      <c r="I15" s="143"/>
      <c r="J15" s="143"/>
      <c r="K15" s="143"/>
      <c r="L15" s="143"/>
      <c r="M15" s="23"/>
    </row>
    <row r="16" spans="1:13" ht="26.45" customHeight="1">
      <c r="B16" s="22"/>
      <c r="C16" s="143"/>
      <c r="D16" s="143"/>
      <c r="E16" s="143"/>
      <c r="F16" s="143"/>
      <c r="G16" s="143"/>
      <c r="H16" s="143"/>
      <c r="I16" s="143"/>
      <c r="J16" s="143"/>
      <c r="K16" s="143"/>
      <c r="L16" s="143"/>
      <c r="M16" s="23"/>
    </row>
    <row r="17" spans="2:13">
      <c r="B17" s="22"/>
      <c r="C17" s="8"/>
      <c r="D17" s="6"/>
      <c r="E17" s="6"/>
      <c r="F17" s="6"/>
      <c r="G17" s="6"/>
      <c r="H17" s="6"/>
      <c r="I17" s="6"/>
      <c r="J17" s="6"/>
      <c r="K17" s="6"/>
      <c r="L17" s="6"/>
      <c r="M17" s="23"/>
    </row>
    <row r="18" spans="2:13" ht="162" customHeight="1">
      <c r="B18" s="22"/>
      <c r="C18" s="143" t="s">
        <v>38</v>
      </c>
      <c r="D18" s="143"/>
      <c r="E18" s="143"/>
      <c r="F18" s="143"/>
      <c r="G18" s="6"/>
      <c r="H18" s="141"/>
      <c r="I18" s="142"/>
      <c r="J18" s="6"/>
      <c r="K18" s="6"/>
      <c r="L18" s="6"/>
      <c r="M18" s="23"/>
    </row>
    <row r="19" spans="2:13" ht="42.6" customHeight="1">
      <c r="B19" s="22"/>
      <c r="C19" s="123"/>
      <c r="D19" s="123"/>
      <c r="E19" s="123"/>
      <c r="F19" s="123"/>
      <c r="G19" s="6"/>
      <c r="H19" s="118"/>
      <c r="I19" s="119"/>
      <c r="J19" s="6"/>
      <c r="K19" s="6"/>
      <c r="L19" s="6"/>
      <c r="M19" s="23"/>
    </row>
    <row r="20" spans="2:13" ht="21" customHeight="1">
      <c r="B20" s="22"/>
      <c r="C20" s="146" t="s">
        <v>36</v>
      </c>
      <c r="D20" s="146"/>
      <c r="E20" s="146"/>
      <c r="F20" s="146"/>
      <c r="G20" s="146"/>
      <c r="H20" s="146"/>
      <c r="I20" s="146"/>
      <c r="J20" s="146"/>
      <c r="K20" s="146"/>
      <c r="L20" s="146"/>
      <c r="M20" s="23"/>
    </row>
    <row r="21" spans="2:13" ht="43.9" customHeight="1">
      <c r="B21" s="22"/>
      <c r="C21" s="147" t="s">
        <v>40</v>
      </c>
      <c r="D21" s="147"/>
      <c r="E21" s="123"/>
      <c r="F21" s="123"/>
      <c r="G21" s="123"/>
      <c r="H21" s="147" t="s">
        <v>41</v>
      </c>
      <c r="I21" s="147"/>
      <c r="J21" s="123"/>
      <c r="K21" s="123"/>
      <c r="L21" s="123"/>
      <c r="M21" s="23"/>
    </row>
    <row r="22" spans="2:13" ht="72.599999999999994" customHeight="1" thickBot="1">
      <c r="B22" s="24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6"/>
    </row>
    <row r="23" spans="2:13" ht="13.5" thickTop="1"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</row>
    <row r="24" spans="2:13" ht="13.5" thickBot="1"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</row>
    <row r="25" spans="2:13" ht="21.75" thickTop="1" thickBot="1">
      <c r="B25" s="126">
        <v>2</v>
      </c>
      <c r="C25" s="127"/>
    </row>
    <row r="26" spans="2:13" ht="13.5" thickTop="1">
      <c r="B26" s="13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5"/>
    </row>
    <row r="27" spans="2:13" ht="18">
      <c r="B27" s="16"/>
      <c r="C27" s="128" t="s">
        <v>1</v>
      </c>
      <c r="D27" s="129"/>
      <c r="E27" s="129"/>
      <c r="F27" s="129"/>
      <c r="G27" s="129"/>
      <c r="H27" s="129"/>
      <c r="I27" s="129"/>
      <c r="J27" s="129"/>
      <c r="K27" s="12"/>
      <c r="L27" s="6"/>
      <c r="M27" s="17"/>
    </row>
    <row r="28" spans="2:13" ht="13.5" customHeight="1">
      <c r="B28" s="16"/>
      <c r="C28" s="12"/>
      <c r="D28" s="7"/>
      <c r="E28" s="7"/>
      <c r="F28" s="7"/>
      <c r="G28" s="7"/>
      <c r="H28" s="7"/>
      <c r="I28" s="7"/>
      <c r="J28" s="7"/>
      <c r="K28" s="12"/>
      <c r="L28" s="6"/>
      <c r="M28" s="17"/>
    </row>
    <row r="29" spans="2:13" ht="18">
      <c r="B29" s="16"/>
      <c r="G29" s="9"/>
      <c r="H29" s="9"/>
      <c r="I29" s="7"/>
      <c r="J29" s="7"/>
      <c r="K29" s="12"/>
      <c r="L29" s="6"/>
      <c r="M29" s="17"/>
    </row>
    <row r="30" spans="2:13" ht="18">
      <c r="B30" s="16"/>
      <c r="G30" s="7"/>
      <c r="H30" s="7"/>
      <c r="I30" s="7"/>
      <c r="J30" s="7"/>
      <c r="K30" s="12"/>
      <c r="L30" s="6"/>
      <c r="M30" s="17"/>
    </row>
    <row r="31" spans="2:13" ht="33.6" customHeight="1">
      <c r="B31" s="16"/>
      <c r="C31" s="137" t="s">
        <v>2</v>
      </c>
      <c r="D31" s="138"/>
      <c r="E31" s="138"/>
      <c r="F31" s="138"/>
      <c r="G31" s="18"/>
      <c r="H31" s="18"/>
      <c r="I31" s="18"/>
      <c r="J31" s="18"/>
      <c r="K31" s="6"/>
      <c r="L31" s="6"/>
      <c r="M31" s="17"/>
    </row>
    <row r="32" spans="2:13" ht="21" customHeight="1">
      <c r="B32" s="16"/>
      <c r="C32" s="139" t="s">
        <v>3</v>
      </c>
      <c r="D32" s="140"/>
      <c r="E32" s="140"/>
      <c r="F32" s="140"/>
      <c r="G32" s="18"/>
      <c r="H32" s="18"/>
      <c r="I32" s="18"/>
      <c r="J32" s="18"/>
      <c r="K32" s="6"/>
      <c r="L32" s="6"/>
      <c r="M32" s="17"/>
    </row>
    <row r="33" spans="2:13" ht="38.450000000000003" customHeight="1">
      <c r="B33" s="16"/>
      <c r="C33" s="148" t="s">
        <v>4</v>
      </c>
      <c r="D33" s="149"/>
      <c r="E33" s="149"/>
      <c r="F33" s="149"/>
      <c r="G33" s="6"/>
      <c r="H33" s="6"/>
      <c r="I33" s="6"/>
      <c r="J33" s="6"/>
      <c r="K33" s="6"/>
      <c r="L33" s="6"/>
      <c r="M33" s="17"/>
    </row>
    <row r="34" spans="2:13" ht="33.75" customHeight="1">
      <c r="B34" s="16"/>
      <c r="C34" s="135" t="s">
        <v>5</v>
      </c>
      <c r="D34" s="140"/>
      <c r="E34" s="140"/>
      <c r="F34" s="140"/>
      <c r="G34" s="6"/>
      <c r="H34" s="6"/>
      <c r="I34" s="6"/>
      <c r="J34" s="6"/>
      <c r="K34" s="6"/>
      <c r="L34" s="6"/>
      <c r="M34" s="17"/>
    </row>
    <row r="35" spans="2:13" ht="12" customHeight="1">
      <c r="B35" s="16"/>
      <c r="G35" s="6"/>
      <c r="H35" s="6"/>
      <c r="I35" s="6"/>
      <c r="J35" s="6"/>
      <c r="K35" s="6"/>
      <c r="L35" s="6"/>
      <c r="M35" s="17"/>
    </row>
    <row r="36" spans="2:13" ht="21" customHeight="1">
      <c r="B36" s="16"/>
      <c r="G36" s="6"/>
      <c r="H36" s="6"/>
      <c r="I36" s="6"/>
      <c r="J36" s="6"/>
      <c r="K36" s="6"/>
      <c r="L36" s="6"/>
      <c r="M36" s="17"/>
    </row>
    <row r="37" spans="2:13" ht="16.5" customHeight="1">
      <c r="B37" s="16"/>
      <c r="G37" s="6"/>
      <c r="H37" s="6"/>
      <c r="I37" s="6"/>
      <c r="J37" s="6"/>
      <c r="K37" s="6"/>
      <c r="L37" s="6"/>
      <c r="M37" s="17"/>
    </row>
    <row r="38" spans="2:13" ht="18.75" customHeight="1" thickBot="1">
      <c r="B38" s="19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1"/>
    </row>
    <row r="39" spans="2:13" ht="18.75" customHeight="1" thickTop="1"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</row>
    <row r="40" spans="2:13" ht="13.5" thickBot="1"/>
    <row r="41" spans="2:13" ht="21.75" thickTop="1" thickBot="1">
      <c r="B41" s="126">
        <v>3</v>
      </c>
      <c r="C41" s="127"/>
    </row>
    <row r="42" spans="2:13" ht="13.5" thickTop="1">
      <c r="B42" s="13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5"/>
    </row>
    <row r="43" spans="2:13" ht="18">
      <c r="B43" s="16"/>
      <c r="C43" s="128" t="s">
        <v>6</v>
      </c>
      <c r="D43" s="129"/>
      <c r="E43" s="129"/>
      <c r="F43" s="129"/>
      <c r="G43" s="129"/>
      <c r="H43" s="129"/>
      <c r="I43" s="129"/>
      <c r="J43" s="129"/>
      <c r="K43" s="130"/>
      <c r="L43" s="130"/>
      <c r="M43" s="131"/>
    </row>
    <row r="44" spans="2:13" ht="18">
      <c r="B44" s="16"/>
      <c r="C44" s="12"/>
      <c r="D44" s="7"/>
      <c r="E44" s="7"/>
      <c r="F44" s="7"/>
      <c r="G44" s="7"/>
      <c r="H44" s="7"/>
      <c r="I44" s="7"/>
      <c r="J44" s="7"/>
      <c r="K44" s="12"/>
      <c r="L44" s="6"/>
      <c r="M44" s="17"/>
    </row>
    <row r="45" spans="2:13" ht="20.25" customHeight="1">
      <c r="B45" s="16"/>
      <c r="C45" s="145" t="s">
        <v>39</v>
      </c>
      <c r="D45" s="145"/>
      <c r="E45" s="145"/>
      <c r="F45" s="145"/>
      <c r="G45" s="145"/>
      <c r="H45" s="145"/>
      <c r="I45" s="145"/>
      <c r="J45" s="145"/>
      <c r="K45" s="145"/>
      <c r="L45" s="145"/>
      <c r="M45" s="17"/>
    </row>
    <row r="46" spans="2:13" ht="20.25" customHeight="1">
      <c r="B46" s="16"/>
      <c r="C46" s="122"/>
      <c r="D46" s="122"/>
      <c r="E46" s="122"/>
      <c r="F46" s="122"/>
      <c r="G46" s="122"/>
      <c r="H46" s="122"/>
      <c r="I46" s="122"/>
      <c r="J46" s="122"/>
      <c r="K46" s="122"/>
      <c r="L46" s="122"/>
      <c r="M46" s="17"/>
    </row>
    <row r="47" spans="2:13" ht="69" customHeight="1">
      <c r="B47" s="16"/>
      <c r="C47" s="133" t="s">
        <v>32</v>
      </c>
      <c r="D47" s="134"/>
      <c r="E47" s="134"/>
      <c r="F47" s="134"/>
      <c r="G47" s="7"/>
      <c r="I47" s="133" t="s">
        <v>42</v>
      </c>
      <c r="J47" s="133"/>
      <c r="K47" s="133"/>
      <c r="L47" s="133"/>
      <c r="M47" s="17"/>
    </row>
    <row r="48" spans="2:13" ht="13.5" thickBot="1">
      <c r="B48" s="19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1"/>
    </row>
    <row r="49" spans="2:13" ht="13.5" thickTop="1"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</row>
    <row r="50" spans="2:13"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</row>
    <row r="51" spans="2:13"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</row>
    <row r="52" spans="2:13" ht="13.5" thickBot="1"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</row>
    <row r="53" spans="2:13" ht="21.75" thickTop="1" thickBot="1">
      <c r="B53" s="126">
        <v>4</v>
      </c>
      <c r="C53" s="127"/>
    </row>
    <row r="54" spans="2:13" ht="13.5" thickTop="1">
      <c r="B54" s="13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5"/>
    </row>
    <row r="55" spans="2:13" ht="18">
      <c r="B55" s="16"/>
      <c r="C55" s="128" t="s">
        <v>43</v>
      </c>
      <c r="D55" s="129"/>
      <c r="E55" s="129"/>
      <c r="F55" s="129"/>
      <c r="G55" s="129"/>
      <c r="H55" s="129"/>
      <c r="I55" s="129"/>
      <c r="J55" s="129"/>
      <c r="K55" s="130"/>
      <c r="L55" s="130"/>
      <c r="M55" s="131"/>
    </row>
    <row r="56" spans="2:13" ht="18">
      <c r="B56" s="16"/>
      <c r="C56" s="12"/>
      <c r="D56" s="7"/>
      <c r="E56" s="7"/>
      <c r="F56" s="7"/>
      <c r="G56" s="7"/>
      <c r="H56" s="7"/>
      <c r="I56" s="7"/>
      <c r="J56" s="7"/>
      <c r="K56" s="12"/>
      <c r="L56" s="6"/>
      <c r="M56" s="17"/>
    </row>
    <row r="57" spans="2:13" ht="15">
      <c r="B57" s="16"/>
      <c r="C57" s="125" t="s">
        <v>44</v>
      </c>
      <c r="D57" s="125"/>
      <c r="E57" s="125"/>
      <c r="F57" s="125"/>
      <c r="G57" s="125"/>
      <c r="H57" s="125"/>
      <c r="I57" s="125"/>
      <c r="J57" s="125"/>
      <c r="K57" s="125"/>
      <c r="L57" s="125"/>
      <c r="M57" s="17"/>
    </row>
    <row r="58" spans="2:13" ht="15">
      <c r="B58" s="16"/>
      <c r="C58" s="124" t="s">
        <v>45</v>
      </c>
      <c r="D58" s="124"/>
      <c r="E58" s="124"/>
      <c r="F58" s="124"/>
      <c r="G58" s="124"/>
      <c r="H58" s="124"/>
      <c r="I58" s="124"/>
      <c r="J58" s="124"/>
      <c r="K58" s="124"/>
      <c r="L58" s="124"/>
      <c r="M58" s="17"/>
    </row>
    <row r="59" spans="2:13" ht="15">
      <c r="B59" s="16"/>
      <c r="C59" s="125" t="s">
        <v>46</v>
      </c>
      <c r="D59" s="125"/>
      <c r="E59" s="125"/>
      <c r="F59" s="125"/>
      <c r="G59" s="125"/>
      <c r="H59" s="125"/>
      <c r="I59" s="125"/>
      <c r="J59" s="125"/>
      <c r="K59" s="125"/>
      <c r="L59" s="125"/>
      <c r="M59" s="17"/>
    </row>
    <row r="60" spans="2:13" ht="15">
      <c r="B60" s="16"/>
      <c r="C60" s="124" t="s">
        <v>47</v>
      </c>
      <c r="D60" s="124"/>
      <c r="E60" s="124"/>
      <c r="F60" s="124"/>
      <c r="G60" s="124"/>
      <c r="H60" s="124"/>
      <c r="I60" s="124"/>
      <c r="J60" s="124"/>
      <c r="K60" s="124"/>
      <c r="L60" s="124"/>
      <c r="M60" s="17"/>
    </row>
    <row r="61" spans="2:13" ht="15">
      <c r="B61" s="16"/>
      <c r="C61" s="125" t="s">
        <v>48</v>
      </c>
      <c r="D61" s="125"/>
      <c r="E61" s="125"/>
      <c r="F61" s="125"/>
      <c r="G61" s="125"/>
      <c r="H61" s="125"/>
      <c r="I61" s="125"/>
      <c r="J61" s="125"/>
      <c r="K61" s="125"/>
      <c r="L61" s="125"/>
      <c r="M61" s="17"/>
    </row>
    <row r="62" spans="2:13" ht="15">
      <c r="B62" s="16"/>
      <c r="C62" s="125" t="s">
        <v>49</v>
      </c>
      <c r="D62" s="125"/>
      <c r="E62" s="125"/>
      <c r="F62" s="125"/>
      <c r="G62" s="125"/>
      <c r="H62" s="125"/>
      <c r="I62" s="125"/>
      <c r="J62" s="125"/>
      <c r="K62" s="125"/>
      <c r="L62" s="125"/>
      <c r="M62" s="17"/>
    </row>
    <row r="63" spans="2:13" ht="15">
      <c r="B63" s="16"/>
      <c r="C63" s="125" t="s">
        <v>50</v>
      </c>
      <c r="D63" s="125"/>
      <c r="E63" s="125"/>
      <c r="F63" s="125"/>
      <c r="G63" s="125"/>
      <c r="H63" s="125"/>
      <c r="I63" s="125"/>
      <c r="J63" s="125"/>
      <c r="K63" s="125"/>
      <c r="L63" s="125"/>
      <c r="M63" s="17"/>
    </row>
    <row r="64" spans="2:13" ht="15">
      <c r="B64" s="16"/>
      <c r="C64" s="124" t="s">
        <v>51</v>
      </c>
      <c r="D64" s="124"/>
      <c r="E64" s="124"/>
      <c r="F64" s="124"/>
      <c r="G64" s="124"/>
      <c r="H64" s="124"/>
      <c r="I64" s="124"/>
      <c r="J64" s="124"/>
      <c r="K64" s="124"/>
      <c r="L64" s="124"/>
      <c r="M64" s="17"/>
    </row>
    <row r="65" spans="2:13" ht="13.5" thickBot="1">
      <c r="B65" s="19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1"/>
    </row>
    <row r="66" spans="2:13" ht="13.5" thickTop="1"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</row>
  </sheetData>
  <sheetProtection selectLockedCells="1"/>
  <mergeCells count="32">
    <mergeCell ref="C45:L45"/>
    <mergeCell ref="C20:L20"/>
    <mergeCell ref="C21:D21"/>
    <mergeCell ref="H21:I21"/>
    <mergeCell ref="C33:F33"/>
    <mergeCell ref="C34:F34"/>
    <mergeCell ref="A2:M2"/>
    <mergeCell ref="I47:L47"/>
    <mergeCell ref="C43:M43"/>
    <mergeCell ref="C47:F47"/>
    <mergeCell ref="B41:C41"/>
    <mergeCell ref="C10:F12"/>
    <mergeCell ref="C27:J27"/>
    <mergeCell ref="B6:C6"/>
    <mergeCell ref="C8:K8"/>
    <mergeCell ref="C31:F31"/>
    <mergeCell ref="C32:F32"/>
    <mergeCell ref="H18:I18"/>
    <mergeCell ref="B25:C25"/>
    <mergeCell ref="C18:F18"/>
    <mergeCell ref="C14:L16"/>
    <mergeCell ref="B3:C3"/>
    <mergeCell ref="B53:C53"/>
    <mergeCell ref="C55:M55"/>
    <mergeCell ref="C57:L57"/>
    <mergeCell ref="C58:L58"/>
    <mergeCell ref="C59:L59"/>
    <mergeCell ref="C60:L60"/>
    <mergeCell ref="C61:L61"/>
    <mergeCell ref="C62:L62"/>
    <mergeCell ref="C63:L63"/>
    <mergeCell ref="C64:L64"/>
  </mergeCells>
  <pageMargins left="0.7" right="0.7" top="0.75" bottom="0.75" header="0.3" footer="0.3"/>
  <pageSetup paperSize="9" scale="61" orientation="portrait" r:id="rId1"/>
  <headerFooter>
    <oddFooter xml:space="preserve">&amp;C&amp;K02-066 &amp;"Arial,Gras"DGESCO &amp;"Arial,Italique"&amp;8 &amp;K000000         
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1:E48"/>
  <sheetViews>
    <sheetView showGridLines="0" zoomScale="95" zoomScaleNormal="95" workbookViewId="0">
      <selection activeCell="D29" sqref="D29"/>
    </sheetView>
  </sheetViews>
  <sheetFormatPr baseColWidth="10" defaultColWidth="10.85546875" defaultRowHeight="15"/>
  <cols>
    <col min="1" max="1" width="10.85546875" style="3"/>
    <col min="2" max="2" width="4.140625" style="3" customWidth="1"/>
    <col min="3" max="3" width="32" style="3" customWidth="1"/>
    <col min="4" max="4" width="28.42578125" style="3" customWidth="1"/>
    <col min="5" max="5" width="67" style="3" customWidth="1"/>
    <col min="6" max="16384" width="10.85546875" style="3"/>
  </cols>
  <sheetData>
    <row r="1" spans="2:5" ht="15.75" thickBot="1"/>
    <row r="2" spans="2:5" ht="29.25">
      <c r="C2" s="30" t="s">
        <v>7</v>
      </c>
      <c r="D2" s="152"/>
      <c r="E2" s="153"/>
    </row>
    <row r="3" spans="2:5" ht="29.25">
      <c r="C3" s="31" t="s">
        <v>8</v>
      </c>
      <c r="D3" s="154"/>
      <c r="E3" s="154"/>
    </row>
    <row r="4" spans="2:5" ht="29.25">
      <c r="C4" s="31" t="s">
        <v>9</v>
      </c>
      <c r="D4" s="154"/>
      <c r="E4" s="154"/>
    </row>
    <row r="5" spans="2:5" ht="29.25">
      <c r="C5" s="31"/>
      <c r="D5" s="154"/>
      <c r="E5" s="154"/>
    </row>
    <row r="6" spans="2:5" ht="30" thickBot="1">
      <c r="C6" s="32" t="s">
        <v>10</v>
      </c>
      <c r="D6" s="155"/>
      <c r="E6" s="155"/>
    </row>
    <row r="9" spans="2:5" s="33" customFormat="1" ht="18">
      <c r="C9" s="34" t="s">
        <v>11</v>
      </c>
      <c r="D9" s="34" t="s">
        <v>12</v>
      </c>
      <c r="E9" s="34" t="s">
        <v>13</v>
      </c>
    </row>
    <row r="10" spans="2:5" s="33" customFormat="1" ht="18">
      <c r="B10" s="34">
        <v>1</v>
      </c>
      <c r="C10" s="35"/>
      <c r="D10" s="35"/>
      <c r="E10" s="36" t="str">
        <f>CONCATENATE(C10," ",D10)</f>
        <v xml:space="preserve"> </v>
      </c>
    </row>
    <row r="11" spans="2:5" s="33" customFormat="1" ht="18">
      <c r="B11" s="34">
        <v>2</v>
      </c>
      <c r="C11" s="35"/>
      <c r="D11" s="35"/>
      <c r="E11" s="36" t="str">
        <f t="shared" ref="E11:E38" si="0">CONCATENATE(C11," ",D11)</f>
        <v xml:space="preserve"> </v>
      </c>
    </row>
    <row r="12" spans="2:5" s="33" customFormat="1" ht="18">
      <c r="B12" s="34">
        <v>3</v>
      </c>
      <c r="C12" s="35"/>
      <c r="D12" s="35"/>
      <c r="E12" s="36" t="str">
        <f t="shared" si="0"/>
        <v xml:space="preserve"> </v>
      </c>
    </row>
    <row r="13" spans="2:5" s="33" customFormat="1" ht="18">
      <c r="B13" s="34">
        <v>4</v>
      </c>
      <c r="C13" s="35"/>
      <c r="D13" s="35"/>
      <c r="E13" s="36" t="str">
        <f t="shared" si="0"/>
        <v xml:space="preserve"> </v>
      </c>
    </row>
    <row r="14" spans="2:5" s="33" customFormat="1" ht="18">
      <c r="B14" s="34">
        <v>5</v>
      </c>
      <c r="C14" s="35"/>
      <c r="D14" s="35"/>
      <c r="E14" s="36" t="str">
        <f t="shared" si="0"/>
        <v xml:space="preserve"> </v>
      </c>
    </row>
    <row r="15" spans="2:5" s="33" customFormat="1" ht="18">
      <c r="B15" s="34">
        <v>6</v>
      </c>
      <c r="C15" s="35"/>
      <c r="D15" s="35"/>
      <c r="E15" s="36" t="str">
        <f t="shared" si="0"/>
        <v xml:space="preserve"> </v>
      </c>
    </row>
    <row r="16" spans="2:5" s="33" customFormat="1" ht="18">
      <c r="B16" s="34">
        <v>7</v>
      </c>
      <c r="C16" s="35"/>
      <c r="D16" s="35"/>
      <c r="E16" s="36" t="str">
        <f t="shared" si="0"/>
        <v xml:space="preserve"> </v>
      </c>
    </row>
    <row r="17" spans="2:5" s="33" customFormat="1" ht="18">
      <c r="B17" s="34">
        <v>8</v>
      </c>
      <c r="C17" s="35"/>
      <c r="D17" s="35"/>
      <c r="E17" s="36" t="str">
        <f t="shared" si="0"/>
        <v xml:space="preserve"> </v>
      </c>
    </row>
    <row r="18" spans="2:5" s="33" customFormat="1" ht="18">
      <c r="B18" s="34">
        <v>9</v>
      </c>
      <c r="C18" s="35"/>
      <c r="D18" s="35"/>
      <c r="E18" s="36" t="str">
        <f t="shared" si="0"/>
        <v xml:space="preserve"> </v>
      </c>
    </row>
    <row r="19" spans="2:5" s="33" customFormat="1" ht="18">
      <c r="B19" s="34">
        <v>10</v>
      </c>
      <c r="C19" s="35"/>
      <c r="D19" s="35"/>
      <c r="E19" s="36" t="str">
        <f t="shared" si="0"/>
        <v xml:space="preserve"> </v>
      </c>
    </row>
    <row r="20" spans="2:5" s="33" customFormat="1" ht="18">
      <c r="B20" s="34">
        <v>11</v>
      </c>
      <c r="C20" s="35"/>
      <c r="D20" s="35"/>
      <c r="E20" s="36" t="str">
        <f t="shared" si="0"/>
        <v xml:space="preserve"> </v>
      </c>
    </row>
    <row r="21" spans="2:5" s="33" customFormat="1" ht="18">
      <c r="B21" s="34">
        <v>12</v>
      </c>
      <c r="C21" s="35"/>
      <c r="D21" s="35"/>
      <c r="E21" s="36" t="str">
        <f t="shared" si="0"/>
        <v xml:space="preserve"> </v>
      </c>
    </row>
    <row r="22" spans="2:5" s="33" customFormat="1" ht="18">
      <c r="B22" s="34">
        <v>13</v>
      </c>
      <c r="C22" s="35"/>
      <c r="D22" s="35"/>
      <c r="E22" s="36" t="str">
        <f t="shared" si="0"/>
        <v xml:space="preserve"> </v>
      </c>
    </row>
    <row r="23" spans="2:5" s="33" customFormat="1" ht="18">
      <c r="B23" s="34">
        <v>14</v>
      </c>
      <c r="C23" s="35"/>
      <c r="D23" s="35"/>
      <c r="E23" s="36" t="str">
        <f t="shared" si="0"/>
        <v xml:space="preserve"> </v>
      </c>
    </row>
    <row r="24" spans="2:5" s="33" customFormat="1" ht="18">
      <c r="B24" s="34">
        <v>15</v>
      </c>
      <c r="C24" s="35"/>
      <c r="D24" s="35"/>
      <c r="E24" s="36" t="str">
        <f t="shared" si="0"/>
        <v xml:space="preserve"> </v>
      </c>
    </row>
    <row r="25" spans="2:5" s="33" customFormat="1" ht="18">
      <c r="B25" s="34">
        <v>16</v>
      </c>
      <c r="C25" s="35"/>
      <c r="D25" s="35"/>
      <c r="E25" s="36" t="str">
        <f t="shared" si="0"/>
        <v xml:space="preserve"> </v>
      </c>
    </row>
    <row r="26" spans="2:5" s="33" customFormat="1" ht="18">
      <c r="B26" s="34">
        <v>17</v>
      </c>
      <c r="C26" s="35"/>
      <c r="D26" s="35"/>
      <c r="E26" s="36" t="str">
        <f t="shared" si="0"/>
        <v xml:space="preserve"> </v>
      </c>
    </row>
    <row r="27" spans="2:5" s="33" customFormat="1" ht="18">
      <c r="B27" s="34">
        <v>18</v>
      </c>
      <c r="C27" s="35"/>
      <c r="D27" s="35"/>
      <c r="E27" s="36" t="str">
        <f t="shared" si="0"/>
        <v xml:space="preserve"> </v>
      </c>
    </row>
    <row r="28" spans="2:5" s="33" customFormat="1" ht="18">
      <c r="B28" s="34">
        <v>19</v>
      </c>
      <c r="C28" s="35"/>
      <c r="D28" s="35"/>
      <c r="E28" s="36" t="str">
        <f t="shared" si="0"/>
        <v xml:space="preserve"> </v>
      </c>
    </row>
    <row r="29" spans="2:5" s="33" customFormat="1" ht="18">
      <c r="B29" s="34">
        <v>20</v>
      </c>
      <c r="C29" s="35"/>
      <c r="D29" s="35"/>
      <c r="E29" s="36" t="str">
        <f t="shared" si="0"/>
        <v xml:space="preserve"> </v>
      </c>
    </row>
    <row r="30" spans="2:5" s="33" customFormat="1" ht="18">
      <c r="B30" s="34">
        <v>21</v>
      </c>
      <c r="C30" s="35"/>
      <c r="D30" s="35"/>
      <c r="E30" s="36" t="str">
        <f t="shared" si="0"/>
        <v xml:space="preserve"> </v>
      </c>
    </row>
    <row r="31" spans="2:5" s="33" customFormat="1" ht="18">
      <c r="B31" s="34">
        <v>22</v>
      </c>
      <c r="C31" s="35"/>
      <c r="D31" s="35"/>
      <c r="E31" s="36" t="str">
        <f t="shared" si="0"/>
        <v xml:space="preserve"> </v>
      </c>
    </row>
    <row r="32" spans="2:5" s="33" customFormat="1" ht="18">
      <c r="B32" s="34">
        <v>23</v>
      </c>
      <c r="C32" s="35"/>
      <c r="D32" s="35"/>
      <c r="E32" s="36" t="str">
        <f t="shared" si="0"/>
        <v xml:space="preserve"> </v>
      </c>
    </row>
    <row r="33" spans="2:5" s="33" customFormat="1" ht="18">
      <c r="B33" s="34">
        <v>24</v>
      </c>
      <c r="C33" s="35"/>
      <c r="D33" s="35"/>
      <c r="E33" s="36" t="str">
        <f t="shared" si="0"/>
        <v xml:space="preserve"> </v>
      </c>
    </row>
    <row r="34" spans="2:5" s="33" customFormat="1" ht="18">
      <c r="B34" s="34">
        <v>25</v>
      </c>
      <c r="C34" s="35"/>
      <c r="D34" s="35"/>
      <c r="E34" s="36" t="str">
        <f t="shared" si="0"/>
        <v xml:space="preserve"> </v>
      </c>
    </row>
    <row r="35" spans="2:5" s="33" customFormat="1" ht="18">
      <c r="B35" s="34">
        <v>26</v>
      </c>
      <c r="C35" s="35"/>
      <c r="D35" s="35"/>
      <c r="E35" s="36" t="str">
        <f t="shared" si="0"/>
        <v xml:space="preserve"> </v>
      </c>
    </row>
    <row r="36" spans="2:5" s="33" customFormat="1" ht="18">
      <c r="B36" s="34">
        <v>27</v>
      </c>
      <c r="C36" s="35"/>
      <c r="D36" s="35"/>
      <c r="E36" s="36" t="str">
        <f t="shared" si="0"/>
        <v xml:space="preserve"> </v>
      </c>
    </row>
    <row r="37" spans="2:5" s="33" customFormat="1" ht="18">
      <c r="B37" s="34">
        <v>28</v>
      </c>
      <c r="C37" s="35"/>
      <c r="D37" s="35"/>
      <c r="E37" s="36" t="str">
        <f t="shared" si="0"/>
        <v xml:space="preserve"> </v>
      </c>
    </row>
    <row r="38" spans="2:5" s="33" customFormat="1" ht="18">
      <c r="B38" s="34">
        <v>29</v>
      </c>
      <c r="C38" s="35"/>
      <c r="D38" s="35"/>
      <c r="E38" s="36" t="str">
        <f t="shared" si="0"/>
        <v xml:space="preserve"> </v>
      </c>
    </row>
    <row r="39" spans="2:5" ht="20.25">
      <c r="C39" s="150" t="s">
        <v>14</v>
      </c>
      <c r="D39" s="151"/>
      <c r="E39" s="5">
        <f>COUNTA(C10:C38)</f>
        <v>0</v>
      </c>
    </row>
    <row r="40" spans="2:5" s="37" customFormat="1"/>
    <row r="41" spans="2:5" s="38" customFormat="1"/>
    <row r="42" spans="2:5" s="38" customFormat="1"/>
    <row r="43" spans="2:5" s="38" customFormat="1"/>
    <row r="44" spans="2:5" s="38" customFormat="1"/>
    <row r="45" spans="2:5" s="38" customFormat="1"/>
    <row r="46" spans="2:5" s="38" customFormat="1"/>
    <row r="47" spans="2:5" s="38" customFormat="1"/>
    <row r="48" spans="2:5" s="38" customFormat="1"/>
  </sheetData>
  <sheetProtection sheet="1" objects="1" scenarios="1" selectLockedCells="1"/>
  <mergeCells count="6">
    <mergeCell ref="C39:D39"/>
    <mergeCell ref="D2:E2"/>
    <mergeCell ref="D3:E3"/>
    <mergeCell ref="D4:E4"/>
    <mergeCell ref="D5:E5"/>
    <mergeCell ref="D6:E6"/>
  </mergeCells>
  <phoneticPr fontId="5" type="noConversion"/>
  <conditionalFormatting sqref="C10:E38">
    <cfRule type="expression" dxfId="30" priority="463">
      <formula>ISBLANK(C10:E38)</formula>
    </cfRule>
  </conditionalFormatting>
  <pageMargins left="0.78740157499999996" right="0.78740157499999996" top="0.984251969" bottom="0.984251969" header="0.4921259845" footer="0.4921259845"/>
  <pageSetup paperSize="9" scale="61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O105"/>
  <sheetViews>
    <sheetView showGridLines="0" zoomScale="90" zoomScaleNormal="90" workbookViewId="0">
      <selection activeCell="D11" sqref="D11"/>
    </sheetView>
  </sheetViews>
  <sheetFormatPr baseColWidth="10" defaultColWidth="11.42578125" defaultRowHeight="12.75"/>
  <cols>
    <col min="1" max="1" width="16.42578125" style="39" customWidth="1"/>
    <col min="2" max="2" width="10" style="39" customWidth="1"/>
    <col min="3" max="3" width="9.7109375" style="39" customWidth="1"/>
    <col min="4" max="4" width="8.28515625" style="39" customWidth="1"/>
    <col min="5" max="5" width="6.85546875" style="39" bestFit="1" customWidth="1"/>
    <col min="6" max="6" width="7.5703125" style="39" bestFit="1" customWidth="1"/>
    <col min="7" max="8" width="6.140625" style="39" bestFit="1" customWidth="1"/>
    <col min="9" max="9" width="7.5703125" style="39" bestFit="1" customWidth="1"/>
    <col min="10" max="10" width="6.85546875" style="39" bestFit="1" customWidth="1"/>
    <col min="11" max="11" width="7.5703125" style="39" bestFit="1" customWidth="1"/>
    <col min="12" max="12" width="6.140625" style="39" bestFit="1" customWidth="1"/>
    <col min="13" max="13" width="6.85546875" style="39" bestFit="1" customWidth="1"/>
    <col min="14" max="15" width="6.140625" style="39" bestFit="1" customWidth="1"/>
    <col min="16" max="16" width="7.5703125" style="39" bestFit="1" customWidth="1"/>
    <col min="17" max="19" width="6.85546875" style="39" bestFit="1" customWidth="1"/>
    <col min="20" max="29" width="8.28515625" style="39" bestFit="1" customWidth="1"/>
    <col min="30" max="30" width="6.28515625" style="39" bestFit="1" customWidth="1"/>
    <col min="31" max="32" width="7.28515625" style="39" bestFit="1" customWidth="1"/>
    <col min="33" max="33" width="3.28515625" style="39" bestFit="1" customWidth="1"/>
    <col min="34" max="35" width="3.28515625" style="39" customWidth="1"/>
    <col min="36" max="37" width="3.28515625" style="39" bestFit="1" customWidth="1"/>
    <col min="38" max="38" width="4.28515625" style="39" bestFit="1" customWidth="1"/>
    <col min="39" max="39" width="9.85546875" style="39" bestFit="1" customWidth="1"/>
    <col min="40" max="40" width="11.42578125" style="39"/>
    <col min="41" max="41" width="11.42578125" style="39" hidden="1" customWidth="1"/>
    <col min="42" max="16384" width="11.42578125" style="39"/>
  </cols>
  <sheetData>
    <row r="1" spans="1:39" ht="29.25">
      <c r="A1" s="105" t="s">
        <v>7</v>
      </c>
      <c r="B1" s="173">
        <f>Classe!D2</f>
        <v>0</v>
      </c>
      <c r="C1" s="173"/>
      <c r="D1" s="173"/>
      <c r="E1" s="173"/>
      <c r="F1" s="173"/>
      <c r="G1" s="174"/>
      <c r="H1" s="175"/>
      <c r="I1" s="59"/>
    </row>
    <row r="2" spans="1:39" ht="29.25">
      <c r="A2" s="106" t="s">
        <v>8</v>
      </c>
      <c r="B2" s="176">
        <f>Classe!D3</f>
        <v>0</v>
      </c>
      <c r="C2" s="176"/>
      <c r="D2" s="176"/>
      <c r="E2" s="176"/>
      <c r="F2" s="177"/>
      <c r="G2" s="178"/>
      <c r="H2" s="179"/>
      <c r="I2" s="59"/>
    </row>
    <row r="3" spans="1:39" ht="29.25">
      <c r="A3" s="106" t="s">
        <v>9</v>
      </c>
      <c r="B3" s="176">
        <f>Classe!D4</f>
        <v>0</v>
      </c>
      <c r="C3" s="178"/>
      <c r="D3" s="178"/>
      <c r="E3" s="178"/>
      <c r="F3" s="178"/>
      <c r="G3" s="178"/>
      <c r="H3" s="179"/>
    </row>
    <row r="4" spans="1:39" ht="30" thickBot="1">
      <c r="A4" s="107" t="s">
        <v>15</v>
      </c>
      <c r="B4" s="180">
        <f>Classe!D6</f>
        <v>0</v>
      </c>
      <c r="C4" s="180"/>
      <c r="D4" s="180"/>
      <c r="E4" s="180"/>
      <c r="F4" s="180"/>
      <c r="G4" s="181"/>
      <c r="H4" s="182"/>
      <c r="I4" s="65">
        <f>Classe!E39</f>
        <v>0</v>
      </c>
    </row>
    <row r="5" spans="1:39">
      <c r="B5" s="75"/>
      <c r="C5" s="75"/>
      <c r="D5" s="75"/>
      <c r="E5" s="76"/>
      <c r="F5" s="76"/>
      <c r="G5" s="76"/>
      <c r="H5" s="76"/>
      <c r="I5" s="59"/>
    </row>
    <row r="6" spans="1:39">
      <c r="B6" s="75"/>
      <c r="C6" s="75"/>
      <c r="D6" s="75"/>
      <c r="E6" s="75"/>
      <c r="F6" s="75"/>
      <c r="G6" s="75"/>
      <c r="H6" s="75"/>
    </row>
    <row r="8" spans="1:39" ht="94.9" customHeight="1">
      <c r="A8" s="164" t="s">
        <v>30</v>
      </c>
      <c r="B8" s="165"/>
      <c r="C8" s="166"/>
      <c r="D8" s="66">
        <f>Classe!$B10</f>
        <v>1</v>
      </c>
      <c r="E8" s="66">
        <f>Classe!$B11</f>
        <v>2</v>
      </c>
      <c r="F8" s="66">
        <f>Classe!$B12</f>
        <v>3</v>
      </c>
      <c r="G8" s="66">
        <f>Classe!$B13</f>
        <v>4</v>
      </c>
      <c r="H8" s="66">
        <f>Classe!$B14</f>
        <v>5</v>
      </c>
      <c r="I8" s="66">
        <f>Classe!$B15</f>
        <v>6</v>
      </c>
      <c r="J8" s="66">
        <f>Classe!$B16</f>
        <v>7</v>
      </c>
      <c r="K8" s="66">
        <f>Classe!$B17</f>
        <v>8</v>
      </c>
      <c r="L8" s="66">
        <f>Classe!$B18</f>
        <v>9</v>
      </c>
      <c r="M8" s="66">
        <f>Classe!$B19</f>
        <v>10</v>
      </c>
      <c r="N8" s="66">
        <f>Classe!$B20</f>
        <v>11</v>
      </c>
      <c r="O8" s="66">
        <f>Classe!$B21</f>
        <v>12</v>
      </c>
      <c r="P8" s="66">
        <f>Classe!$B22</f>
        <v>13</v>
      </c>
      <c r="Q8" s="66">
        <f>Classe!$B23</f>
        <v>14</v>
      </c>
      <c r="R8" s="66">
        <f>Classe!$B24</f>
        <v>15</v>
      </c>
      <c r="S8" s="66">
        <f>Classe!$B25</f>
        <v>16</v>
      </c>
      <c r="T8" s="66">
        <f>Classe!$B26</f>
        <v>17</v>
      </c>
      <c r="U8" s="66">
        <f>Classe!$B27</f>
        <v>18</v>
      </c>
      <c r="V8" s="66">
        <f>Classe!$B28</f>
        <v>19</v>
      </c>
      <c r="W8" s="66">
        <f>Classe!$B29</f>
        <v>20</v>
      </c>
      <c r="X8" s="66">
        <f>Classe!$B30</f>
        <v>21</v>
      </c>
      <c r="Y8" s="66">
        <f>Classe!$B31</f>
        <v>22</v>
      </c>
      <c r="Z8" s="66">
        <f>Classe!$B32</f>
        <v>23</v>
      </c>
      <c r="AA8" s="66">
        <f>Classe!$B33</f>
        <v>24</v>
      </c>
      <c r="AB8" s="66">
        <f>Classe!$B34</f>
        <v>25</v>
      </c>
      <c r="AC8" s="66">
        <f>Classe!$B35</f>
        <v>26</v>
      </c>
      <c r="AD8" s="66">
        <f>Classe!$B36</f>
        <v>27</v>
      </c>
      <c r="AE8" s="66">
        <f>Classe!$B37</f>
        <v>28</v>
      </c>
      <c r="AF8" s="66">
        <f>Classe!$B38</f>
        <v>29</v>
      </c>
      <c r="AG8" s="162" t="s">
        <v>28</v>
      </c>
      <c r="AH8" s="163"/>
      <c r="AI8" s="163"/>
      <c r="AJ8" s="163"/>
      <c r="AK8" s="163"/>
      <c r="AL8" s="163"/>
      <c r="AM8" s="163"/>
    </row>
    <row r="9" spans="1:39" ht="215.1" customHeight="1">
      <c r="A9" s="167" t="s">
        <v>19</v>
      </c>
      <c r="B9" s="168"/>
      <c r="C9" s="169"/>
      <c r="D9" s="68" t="str">
        <f>Classe!$E10</f>
        <v xml:space="preserve"> </v>
      </c>
      <c r="E9" s="68" t="str">
        <f>Classe!$E11</f>
        <v xml:space="preserve"> </v>
      </c>
      <c r="F9" s="68" t="str">
        <f>Classe!$E12</f>
        <v xml:space="preserve"> </v>
      </c>
      <c r="G9" s="68" t="str">
        <f>Classe!$E13</f>
        <v xml:space="preserve"> </v>
      </c>
      <c r="H9" s="68" t="str">
        <f>Classe!$E14</f>
        <v xml:space="preserve"> </v>
      </c>
      <c r="I9" s="68" t="str">
        <f>Classe!$E15</f>
        <v xml:space="preserve"> </v>
      </c>
      <c r="J9" s="68" t="str">
        <f>Classe!$E16</f>
        <v xml:space="preserve"> </v>
      </c>
      <c r="K9" s="68" t="str">
        <f>Classe!$E17</f>
        <v xml:space="preserve"> </v>
      </c>
      <c r="L9" s="68" t="str">
        <f>Classe!$E18</f>
        <v xml:space="preserve"> </v>
      </c>
      <c r="M9" s="68" t="str">
        <f>Classe!$E19</f>
        <v xml:space="preserve"> </v>
      </c>
      <c r="N9" s="68" t="str">
        <f>Classe!$E20</f>
        <v xml:space="preserve"> </v>
      </c>
      <c r="O9" s="68" t="str">
        <f>Classe!$E21</f>
        <v xml:space="preserve"> </v>
      </c>
      <c r="P9" s="68" t="str">
        <f>Classe!$E22</f>
        <v xml:space="preserve"> </v>
      </c>
      <c r="Q9" s="68" t="str">
        <f>Classe!$E23</f>
        <v xml:space="preserve"> </v>
      </c>
      <c r="R9" s="68" t="str">
        <f>Classe!$E24</f>
        <v xml:space="preserve"> </v>
      </c>
      <c r="S9" s="68" t="str">
        <f>Classe!$E25</f>
        <v xml:space="preserve"> </v>
      </c>
      <c r="T9" s="68" t="str">
        <f>Classe!$E26</f>
        <v xml:space="preserve"> </v>
      </c>
      <c r="U9" s="68" t="str">
        <f>Classe!$E27</f>
        <v xml:space="preserve"> </v>
      </c>
      <c r="V9" s="68" t="str">
        <f>Classe!$E28</f>
        <v xml:space="preserve"> </v>
      </c>
      <c r="W9" s="68" t="str">
        <f>Classe!$E29</f>
        <v xml:space="preserve"> </v>
      </c>
      <c r="X9" s="68" t="str">
        <f>Classe!$E30</f>
        <v xml:space="preserve"> </v>
      </c>
      <c r="Y9" s="68" t="str">
        <f>Classe!$E31</f>
        <v xml:space="preserve"> </v>
      </c>
      <c r="Z9" s="68" t="str">
        <f>Classe!$E32</f>
        <v xml:space="preserve"> </v>
      </c>
      <c r="AA9" s="68" t="str">
        <f>Classe!$E33</f>
        <v xml:space="preserve"> </v>
      </c>
      <c r="AB9" s="68" t="str">
        <f>Classe!$E34</f>
        <v xml:space="preserve"> </v>
      </c>
      <c r="AC9" s="68" t="str">
        <f>Classe!$E35</f>
        <v xml:space="preserve"> </v>
      </c>
      <c r="AD9" s="68" t="str">
        <f>Classe!$E36</f>
        <v xml:space="preserve"> </v>
      </c>
      <c r="AE9" s="68" t="str">
        <f>Classe!$E37</f>
        <v xml:space="preserve"> </v>
      </c>
      <c r="AF9" s="68" t="str">
        <f>Classe!$E38</f>
        <v xml:space="preserve"> </v>
      </c>
      <c r="AG9" s="170">
        <v>1</v>
      </c>
      <c r="AH9" s="103"/>
      <c r="AI9" s="103"/>
      <c r="AJ9" s="170">
        <v>9</v>
      </c>
      <c r="AK9" s="170">
        <v>0</v>
      </c>
      <c r="AL9" s="170" t="s">
        <v>25</v>
      </c>
      <c r="AM9" s="170" t="s">
        <v>16</v>
      </c>
    </row>
    <row r="10" spans="1:39" ht="28.5" customHeight="1" thickBot="1">
      <c r="A10" s="53" t="s">
        <v>31</v>
      </c>
      <c r="B10" s="53" t="s">
        <v>17</v>
      </c>
      <c r="C10" s="53" t="s">
        <v>21</v>
      </c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0"/>
      <c r="V10" s="70"/>
      <c r="W10" s="70"/>
      <c r="X10" s="70"/>
      <c r="Y10" s="70"/>
      <c r="Z10" s="70"/>
      <c r="AA10" s="70"/>
      <c r="AB10" s="70"/>
      <c r="AC10" s="70"/>
      <c r="AD10" s="70"/>
      <c r="AE10" s="70"/>
      <c r="AF10" s="70"/>
      <c r="AG10" s="171"/>
      <c r="AH10" s="104">
        <v>2</v>
      </c>
      <c r="AI10" s="104">
        <v>3</v>
      </c>
      <c r="AJ10" s="171"/>
      <c r="AK10" s="171"/>
      <c r="AL10" s="171"/>
      <c r="AM10" s="171"/>
    </row>
    <row r="11" spans="1:39" ht="14.25" thickTop="1" thickBot="1">
      <c r="A11" s="186" t="s">
        <v>24</v>
      </c>
      <c r="B11" s="158">
        <v>1</v>
      </c>
      <c r="C11" s="52">
        <v>1</v>
      </c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F11" s="47"/>
      <c r="AG11" s="48">
        <f t="shared" ref="AG11:AG36" si="0">COUNTIF(D11:AF11,1)</f>
        <v>0</v>
      </c>
      <c r="AH11" s="48">
        <f t="shared" ref="AH11:AH36" si="1">COUNTIF(D11:AF11,2)</f>
        <v>0</v>
      </c>
      <c r="AI11" s="48">
        <f t="shared" ref="AI11:AI36" si="2">COUNTIF(D11:AF11,3)</f>
        <v>0</v>
      </c>
      <c r="AJ11" s="48">
        <f t="shared" ref="AJ11:AJ36" si="3">COUNTIF(D11:AF11,9)</f>
        <v>0</v>
      </c>
      <c r="AK11" s="48">
        <f t="shared" ref="AK11:AK36" si="4">COUNTIF(D11:AF11,0)</f>
        <v>0</v>
      </c>
      <c r="AL11" s="4">
        <f t="shared" ref="AL11:AL36" si="5">COUNTIF(D11:AF11,"ABS")</f>
        <v>0</v>
      </c>
      <c r="AM11" s="117" t="str">
        <f>IF(ISERROR(AG11/($I$4-AL11)),"-",AG11/($I$4-AL11))</f>
        <v>-</v>
      </c>
    </row>
    <row r="12" spans="1:39" ht="14.25" thickTop="1" thickBot="1">
      <c r="A12" s="187"/>
      <c r="B12" s="159"/>
      <c r="C12" s="40">
        <v>2</v>
      </c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  <c r="AA12" s="47"/>
      <c r="AB12" s="47"/>
      <c r="AC12" s="47"/>
      <c r="AD12" s="47"/>
      <c r="AE12" s="47"/>
      <c r="AF12" s="47"/>
      <c r="AG12" s="4">
        <f t="shared" si="0"/>
        <v>0</v>
      </c>
      <c r="AH12" s="48">
        <f t="shared" si="1"/>
        <v>0</v>
      </c>
      <c r="AI12" s="48">
        <f t="shared" si="2"/>
        <v>0</v>
      </c>
      <c r="AJ12" s="4">
        <f t="shared" si="3"/>
        <v>0</v>
      </c>
      <c r="AK12" s="4">
        <f t="shared" si="4"/>
        <v>0</v>
      </c>
      <c r="AL12" s="4">
        <f t="shared" si="5"/>
        <v>0</v>
      </c>
      <c r="AM12" s="117" t="str">
        <f t="shared" ref="AM12:AM36" si="6">IF(ISERROR(AG12/($I$4-AL12)),"-",AG12/($I$4-AL12))</f>
        <v>-</v>
      </c>
    </row>
    <row r="13" spans="1:39" ht="14.25" thickTop="1" thickBot="1">
      <c r="A13" s="187"/>
      <c r="B13" s="69">
        <v>2</v>
      </c>
      <c r="C13" s="42">
        <v>3</v>
      </c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7"/>
      <c r="P13" s="47"/>
      <c r="Q13" s="47"/>
      <c r="R13" s="47"/>
      <c r="S13" s="47"/>
      <c r="T13" s="47"/>
      <c r="U13" s="47"/>
      <c r="V13" s="47"/>
      <c r="W13" s="47"/>
      <c r="X13" s="47"/>
      <c r="Y13" s="47"/>
      <c r="Z13" s="47"/>
      <c r="AA13" s="47"/>
      <c r="AB13" s="47"/>
      <c r="AC13" s="47"/>
      <c r="AD13" s="47"/>
      <c r="AE13" s="47"/>
      <c r="AF13" s="47"/>
      <c r="AG13" s="4">
        <f t="shared" si="0"/>
        <v>0</v>
      </c>
      <c r="AH13" s="48">
        <f t="shared" si="1"/>
        <v>0</v>
      </c>
      <c r="AI13" s="48">
        <f t="shared" si="2"/>
        <v>0</v>
      </c>
      <c r="AJ13" s="4">
        <f t="shared" si="3"/>
        <v>0</v>
      </c>
      <c r="AK13" s="4">
        <f t="shared" si="4"/>
        <v>0</v>
      </c>
      <c r="AL13" s="4">
        <f t="shared" si="5"/>
        <v>0</v>
      </c>
      <c r="AM13" s="117" t="str">
        <f t="shared" si="6"/>
        <v>-</v>
      </c>
    </row>
    <row r="14" spans="1:39" s="41" customFormat="1" ht="14.25" thickTop="1" thickBot="1">
      <c r="A14" s="187"/>
      <c r="B14" s="160">
        <v>3</v>
      </c>
      <c r="C14" s="40">
        <v>4</v>
      </c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47"/>
      <c r="Z14" s="47"/>
      <c r="AA14" s="47"/>
      <c r="AB14" s="47"/>
      <c r="AC14" s="47"/>
      <c r="AD14" s="47"/>
      <c r="AE14" s="47"/>
      <c r="AF14" s="47"/>
      <c r="AG14" s="40">
        <f t="shared" si="0"/>
        <v>0</v>
      </c>
      <c r="AH14" s="48">
        <f t="shared" si="1"/>
        <v>0</v>
      </c>
      <c r="AI14" s="48">
        <f t="shared" si="2"/>
        <v>0</v>
      </c>
      <c r="AJ14" s="40">
        <f t="shared" si="3"/>
        <v>0</v>
      </c>
      <c r="AK14" s="40">
        <f t="shared" si="4"/>
        <v>0</v>
      </c>
      <c r="AL14" s="4">
        <f t="shared" si="5"/>
        <v>0</v>
      </c>
      <c r="AM14" s="117" t="str">
        <f t="shared" si="6"/>
        <v>-</v>
      </c>
    </row>
    <row r="15" spans="1:39" ht="14.25" thickTop="1" thickBot="1">
      <c r="A15" s="187"/>
      <c r="B15" s="161"/>
      <c r="C15" s="54">
        <v>5</v>
      </c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7"/>
      <c r="S15" s="47"/>
      <c r="T15" s="47"/>
      <c r="U15" s="47"/>
      <c r="V15" s="47"/>
      <c r="W15" s="47"/>
      <c r="X15" s="47"/>
      <c r="Y15" s="47"/>
      <c r="Z15" s="47"/>
      <c r="AA15" s="47"/>
      <c r="AB15" s="47"/>
      <c r="AC15" s="47"/>
      <c r="AD15" s="47"/>
      <c r="AE15" s="47"/>
      <c r="AF15" s="47"/>
      <c r="AG15" s="4">
        <f t="shared" si="0"/>
        <v>0</v>
      </c>
      <c r="AH15" s="48">
        <f t="shared" si="1"/>
        <v>0</v>
      </c>
      <c r="AI15" s="48">
        <f t="shared" si="2"/>
        <v>0</v>
      </c>
      <c r="AJ15" s="4">
        <f t="shared" si="3"/>
        <v>0</v>
      </c>
      <c r="AK15" s="4">
        <f t="shared" si="4"/>
        <v>0</v>
      </c>
      <c r="AL15" s="4">
        <f t="shared" si="5"/>
        <v>0</v>
      </c>
      <c r="AM15" s="117" t="str">
        <f t="shared" si="6"/>
        <v>-</v>
      </c>
    </row>
    <row r="16" spans="1:39" ht="14.25" thickTop="1" thickBot="1">
      <c r="A16" s="187"/>
      <c r="B16" s="159"/>
      <c r="C16" s="42">
        <v>6</v>
      </c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47"/>
      <c r="AD16" s="47"/>
      <c r="AE16" s="47"/>
      <c r="AF16" s="47"/>
      <c r="AG16" s="4">
        <f t="shared" si="0"/>
        <v>0</v>
      </c>
      <c r="AH16" s="48">
        <f t="shared" si="1"/>
        <v>0</v>
      </c>
      <c r="AI16" s="48">
        <f t="shared" si="2"/>
        <v>0</v>
      </c>
      <c r="AJ16" s="4">
        <f t="shared" si="3"/>
        <v>0</v>
      </c>
      <c r="AK16" s="4">
        <f t="shared" si="4"/>
        <v>0</v>
      </c>
      <c r="AL16" s="4">
        <f t="shared" si="5"/>
        <v>0</v>
      </c>
      <c r="AM16" s="117" t="str">
        <f t="shared" si="6"/>
        <v>-</v>
      </c>
    </row>
    <row r="17" spans="1:41" s="41" customFormat="1" ht="14.25" thickTop="1" thickBot="1">
      <c r="A17" s="187"/>
      <c r="B17" s="172">
        <v>4</v>
      </c>
      <c r="C17" s="40">
        <v>7</v>
      </c>
      <c r="D17" s="47"/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47"/>
      <c r="AB17" s="47"/>
      <c r="AC17" s="47"/>
      <c r="AD17" s="47"/>
      <c r="AE17" s="47"/>
      <c r="AF17" s="47"/>
      <c r="AG17" s="40">
        <f t="shared" si="0"/>
        <v>0</v>
      </c>
      <c r="AH17" s="48">
        <f t="shared" si="1"/>
        <v>0</v>
      </c>
      <c r="AI17" s="48">
        <f t="shared" si="2"/>
        <v>0</v>
      </c>
      <c r="AJ17" s="40">
        <f t="shared" si="3"/>
        <v>0</v>
      </c>
      <c r="AK17" s="40">
        <f t="shared" si="4"/>
        <v>0</v>
      </c>
      <c r="AL17" s="4">
        <f t="shared" si="5"/>
        <v>0</v>
      </c>
      <c r="AM17" s="117" t="str">
        <f t="shared" si="6"/>
        <v>-</v>
      </c>
    </row>
    <row r="18" spans="1:41" ht="14.25" thickTop="1" thickBot="1">
      <c r="A18" s="187"/>
      <c r="B18" s="172"/>
      <c r="C18" s="42">
        <v>8</v>
      </c>
      <c r="D18" s="47"/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  <c r="Z18" s="47"/>
      <c r="AA18" s="47"/>
      <c r="AB18" s="47"/>
      <c r="AC18" s="47"/>
      <c r="AD18" s="47"/>
      <c r="AE18" s="47"/>
      <c r="AF18" s="47"/>
      <c r="AG18" s="4">
        <f t="shared" si="0"/>
        <v>0</v>
      </c>
      <c r="AH18" s="48">
        <f t="shared" si="1"/>
        <v>0</v>
      </c>
      <c r="AI18" s="48">
        <f t="shared" si="2"/>
        <v>0</v>
      </c>
      <c r="AJ18" s="4">
        <f t="shared" si="3"/>
        <v>0</v>
      </c>
      <c r="AK18" s="4">
        <f t="shared" si="4"/>
        <v>0</v>
      </c>
      <c r="AL18" s="4">
        <f t="shared" si="5"/>
        <v>0</v>
      </c>
      <c r="AM18" s="117" t="str">
        <f t="shared" si="6"/>
        <v>-</v>
      </c>
    </row>
    <row r="19" spans="1:41" s="41" customFormat="1" ht="14.25" thickTop="1" thickBot="1">
      <c r="A19" s="187"/>
      <c r="B19" s="172"/>
      <c r="C19" s="40">
        <v>9</v>
      </c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  <c r="R19" s="47"/>
      <c r="S19" s="47"/>
      <c r="T19" s="47"/>
      <c r="U19" s="47"/>
      <c r="V19" s="47"/>
      <c r="W19" s="47"/>
      <c r="X19" s="47"/>
      <c r="Y19" s="47"/>
      <c r="Z19" s="47"/>
      <c r="AA19" s="47"/>
      <c r="AB19" s="47"/>
      <c r="AC19" s="47"/>
      <c r="AD19" s="47"/>
      <c r="AE19" s="47"/>
      <c r="AF19" s="47"/>
      <c r="AG19" s="40">
        <f t="shared" si="0"/>
        <v>0</v>
      </c>
      <c r="AH19" s="48">
        <f t="shared" si="1"/>
        <v>0</v>
      </c>
      <c r="AI19" s="48">
        <f t="shared" si="2"/>
        <v>0</v>
      </c>
      <c r="AJ19" s="40">
        <f t="shared" si="3"/>
        <v>0</v>
      </c>
      <c r="AK19" s="40">
        <f t="shared" si="4"/>
        <v>0</v>
      </c>
      <c r="AL19" s="4">
        <f t="shared" si="5"/>
        <v>0</v>
      </c>
      <c r="AM19" s="117" t="str">
        <f t="shared" si="6"/>
        <v>-</v>
      </c>
    </row>
    <row r="20" spans="1:41" ht="14.25" thickTop="1" thickBot="1">
      <c r="A20" s="187"/>
      <c r="B20" s="60">
        <v>5</v>
      </c>
      <c r="C20" s="42">
        <v>10</v>
      </c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  <c r="Z20" s="47"/>
      <c r="AA20" s="47"/>
      <c r="AB20" s="47"/>
      <c r="AC20" s="47"/>
      <c r="AD20" s="47"/>
      <c r="AE20" s="47"/>
      <c r="AF20" s="47"/>
      <c r="AG20" s="4">
        <f t="shared" si="0"/>
        <v>0</v>
      </c>
      <c r="AH20" s="48">
        <f t="shared" si="1"/>
        <v>0</v>
      </c>
      <c r="AI20" s="48">
        <f t="shared" si="2"/>
        <v>0</v>
      </c>
      <c r="AJ20" s="4">
        <f t="shared" si="3"/>
        <v>0</v>
      </c>
      <c r="AK20" s="4">
        <f t="shared" si="4"/>
        <v>0</v>
      </c>
      <c r="AL20" s="4">
        <f t="shared" si="5"/>
        <v>0</v>
      </c>
      <c r="AM20" s="117" t="str">
        <f t="shared" si="6"/>
        <v>-</v>
      </c>
    </row>
    <row r="21" spans="1:41" s="41" customFormat="1" ht="14.25" thickTop="1" thickBot="1">
      <c r="A21" s="187"/>
      <c r="B21" s="172">
        <v>6</v>
      </c>
      <c r="C21" s="40">
        <v>11</v>
      </c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47"/>
      <c r="R21" s="47"/>
      <c r="S21" s="47"/>
      <c r="T21" s="47"/>
      <c r="U21" s="47"/>
      <c r="V21" s="47"/>
      <c r="W21" s="47"/>
      <c r="X21" s="47"/>
      <c r="Y21" s="47"/>
      <c r="Z21" s="47"/>
      <c r="AA21" s="47"/>
      <c r="AB21" s="47"/>
      <c r="AC21" s="47"/>
      <c r="AD21" s="47"/>
      <c r="AE21" s="47"/>
      <c r="AF21" s="47"/>
      <c r="AG21" s="40">
        <f t="shared" si="0"/>
        <v>0</v>
      </c>
      <c r="AH21" s="48">
        <f t="shared" si="1"/>
        <v>0</v>
      </c>
      <c r="AI21" s="48">
        <f t="shared" si="2"/>
        <v>0</v>
      </c>
      <c r="AJ21" s="40">
        <f t="shared" si="3"/>
        <v>0</v>
      </c>
      <c r="AK21" s="40">
        <f t="shared" si="4"/>
        <v>0</v>
      </c>
      <c r="AL21" s="4">
        <f t="shared" si="5"/>
        <v>0</v>
      </c>
      <c r="AM21" s="117" t="str">
        <f t="shared" si="6"/>
        <v>-</v>
      </c>
    </row>
    <row r="22" spans="1:41" ht="14.25" thickTop="1" thickBot="1">
      <c r="A22" s="187"/>
      <c r="B22" s="172"/>
      <c r="C22" s="49">
        <v>12</v>
      </c>
      <c r="D22" s="47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  <c r="R22" s="47"/>
      <c r="S22" s="47"/>
      <c r="T22" s="47"/>
      <c r="U22" s="47"/>
      <c r="V22" s="47"/>
      <c r="W22" s="47"/>
      <c r="X22" s="47"/>
      <c r="Y22" s="47"/>
      <c r="Z22" s="47"/>
      <c r="AA22" s="47"/>
      <c r="AB22" s="47"/>
      <c r="AC22" s="47"/>
      <c r="AD22" s="47"/>
      <c r="AE22" s="47"/>
      <c r="AF22" s="47"/>
      <c r="AG22" s="50">
        <f t="shared" si="0"/>
        <v>0</v>
      </c>
      <c r="AH22" s="48">
        <f t="shared" si="1"/>
        <v>0</v>
      </c>
      <c r="AI22" s="48">
        <f t="shared" si="2"/>
        <v>0</v>
      </c>
      <c r="AJ22" s="50">
        <f t="shared" si="3"/>
        <v>0</v>
      </c>
      <c r="AK22" s="50">
        <f t="shared" si="4"/>
        <v>0</v>
      </c>
      <c r="AL22" s="4">
        <f t="shared" si="5"/>
        <v>0</v>
      </c>
      <c r="AM22" s="117" t="str">
        <f t="shared" si="6"/>
        <v>-</v>
      </c>
    </row>
    <row r="23" spans="1:41" s="41" customFormat="1" ht="14.25" thickTop="1" thickBot="1">
      <c r="A23" s="187"/>
      <c r="B23" s="172"/>
      <c r="C23" s="51">
        <v>13</v>
      </c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47"/>
      <c r="Q23" s="47"/>
      <c r="R23" s="47"/>
      <c r="S23" s="47"/>
      <c r="T23" s="47"/>
      <c r="U23" s="47"/>
      <c r="V23" s="47"/>
      <c r="W23" s="47"/>
      <c r="X23" s="47"/>
      <c r="Y23" s="47"/>
      <c r="Z23" s="47"/>
      <c r="AA23" s="47"/>
      <c r="AB23" s="47"/>
      <c r="AC23" s="47"/>
      <c r="AD23" s="47"/>
      <c r="AE23" s="47"/>
      <c r="AF23" s="47"/>
      <c r="AG23" s="51">
        <f t="shared" si="0"/>
        <v>0</v>
      </c>
      <c r="AH23" s="48">
        <f t="shared" si="1"/>
        <v>0</v>
      </c>
      <c r="AI23" s="48">
        <f t="shared" si="2"/>
        <v>0</v>
      </c>
      <c r="AJ23" s="51">
        <f t="shared" si="3"/>
        <v>0</v>
      </c>
      <c r="AK23" s="51">
        <f t="shared" si="4"/>
        <v>0</v>
      </c>
      <c r="AL23" s="4">
        <f t="shared" si="5"/>
        <v>0</v>
      </c>
      <c r="AM23" s="117" t="str">
        <f t="shared" si="6"/>
        <v>-</v>
      </c>
    </row>
    <row r="24" spans="1:41" ht="14.25" thickTop="1" thickBot="1">
      <c r="A24" s="187"/>
      <c r="B24" s="172"/>
      <c r="C24" s="42">
        <v>14</v>
      </c>
      <c r="D24" s="47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47"/>
      <c r="AB24" s="47"/>
      <c r="AC24" s="47"/>
      <c r="AD24" s="47"/>
      <c r="AE24" s="47"/>
      <c r="AF24" s="47"/>
      <c r="AG24" s="4">
        <f t="shared" si="0"/>
        <v>0</v>
      </c>
      <c r="AH24" s="48">
        <f t="shared" si="1"/>
        <v>0</v>
      </c>
      <c r="AI24" s="48">
        <f t="shared" si="2"/>
        <v>0</v>
      </c>
      <c r="AJ24" s="4">
        <f t="shared" si="3"/>
        <v>0</v>
      </c>
      <c r="AK24" s="4">
        <f t="shared" si="4"/>
        <v>0</v>
      </c>
      <c r="AL24" s="4">
        <f t="shared" si="5"/>
        <v>0</v>
      </c>
      <c r="AM24" s="117" t="str">
        <f t="shared" si="6"/>
        <v>-</v>
      </c>
    </row>
    <row r="25" spans="1:41" s="41" customFormat="1" ht="14.25" thickTop="1" thickBot="1">
      <c r="A25" s="187"/>
      <c r="B25" s="172"/>
      <c r="C25" s="40">
        <v>15</v>
      </c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47"/>
      <c r="S25" s="47"/>
      <c r="T25" s="47"/>
      <c r="U25" s="47"/>
      <c r="V25" s="47"/>
      <c r="W25" s="47"/>
      <c r="X25" s="47"/>
      <c r="Y25" s="47"/>
      <c r="Z25" s="47"/>
      <c r="AA25" s="47"/>
      <c r="AB25" s="47"/>
      <c r="AC25" s="47"/>
      <c r="AD25" s="47"/>
      <c r="AE25" s="47"/>
      <c r="AF25" s="47"/>
      <c r="AG25" s="40">
        <f t="shared" si="0"/>
        <v>0</v>
      </c>
      <c r="AH25" s="48">
        <f t="shared" si="1"/>
        <v>0</v>
      </c>
      <c r="AI25" s="48">
        <f t="shared" si="2"/>
        <v>0</v>
      </c>
      <c r="AJ25" s="40">
        <f t="shared" si="3"/>
        <v>0</v>
      </c>
      <c r="AK25" s="40">
        <f t="shared" si="4"/>
        <v>0</v>
      </c>
      <c r="AL25" s="4">
        <f t="shared" si="5"/>
        <v>0</v>
      </c>
      <c r="AM25" s="117" t="str">
        <f t="shared" si="6"/>
        <v>-</v>
      </c>
    </row>
    <row r="26" spans="1:41" ht="14.25" thickTop="1" thickBot="1">
      <c r="A26" s="187"/>
      <c r="B26" s="172">
        <v>7</v>
      </c>
      <c r="C26" s="42">
        <v>16</v>
      </c>
      <c r="D26" s="47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7"/>
      <c r="R26" s="47"/>
      <c r="S26" s="47"/>
      <c r="T26" s="47"/>
      <c r="U26" s="47"/>
      <c r="V26" s="47"/>
      <c r="W26" s="47"/>
      <c r="X26" s="47"/>
      <c r="Y26" s="47"/>
      <c r="Z26" s="47"/>
      <c r="AA26" s="47"/>
      <c r="AB26" s="47"/>
      <c r="AC26" s="47"/>
      <c r="AD26" s="47"/>
      <c r="AE26" s="47"/>
      <c r="AF26" s="47"/>
      <c r="AG26" s="4">
        <f t="shared" si="0"/>
        <v>0</v>
      </c>
      <c r="AH26" s="48">
        <f t="shared" si="1"/>
        <v>0</v>
      </c>
      <c r="AI26" s="48">
        <f t="shared" si="2"/>
        <v>0</v>
      </c>
      <c r="AJ26" s="4">
        <f t="shared" si="3"/>
        <v>0</v>
      </c>
      <c r="AK26" s="4">
        <f t="shared" si="4"/>
        <v>0</v>
      </c>
      <c r="AL26" s="4">
        <f t="shared" si="5"/>
        <v>0</v>
      </c>
      <c r="AM26" s="117" t="str">
        <f t="shared" si="6"/>
        <v>-</v>
      </c>
    </row>
    <row r="27" spans="1:41" s="41" customFormat="1" ht="14.25" thickTop="1" thickBot="1">
      <c r="A27" s="187"/>
      <c r="B27" s="172"/>
      <c r="C27" s="40">
        <v>17</v>
      </c>
      <c r="D27" s="47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  <c r="R27" s="47"/>
      <c r="S27" s="47"/>
      <c r="T27" s="47"/>
      <c r="U27" s="47"/>
      <c r="V27" s="47"/>
      <c r="W27" s="47"/>
      <c r="X27" s="47"/>
      <c r="Y27" s="47"/>
      <c r="Z27" s="47"/>
      <c r="AA27" s="47"/>
      <c r="AB27" s="47"/>
      <c r="AC27" s="47"/>
      <c r="AD27" s="47"/>
      <c r="AE27" s="47"/>
      <c r="AF27" s="47"/>
      <c r="AG27" s="40">
        <f t="shared" si="0"/>
        <v>0</v>
      </c>
      <c r="AH27" s="48">
        <f t="shared" si="1"/>
        <v>0</v>
      </c>
      <c r="AI27" s="48">
        <f t="shared" si="2"/>
        <v>0</v>
      </c>
      <c r="AJ27" s="40">
        <f t="shared" si="3"/>
        <v>0</v>
      </c>
      <c r="AK27" s="40">
        <f t="shared" si="4"/>
        <v>0</v>
      </c>
      <c r="AL27" s="4">
        <f t="shared" si="5"/>
        <v>0</v>
      </c>
      <c r="AM27" s="117" t="str">
        <f t="shared" si="6"/>
        <v>-</v>
      </c>
    </row>
    <row r="28" spans="1:41" ht="14.25" thickTop="1" thickBot="1">
      <c r="A28" s="187"/>
      <c r="B28" s="172"/>
      <c r="C28" s="42">
        <v>18</v>
      </c>
      <c r="D28" s="47"/>
      <c r="E28" s="47"/>
      <c r="F28" s="47"/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47"/>
      <c r="R28" s="47"/>
      <c r="S28" s="47"/>
      <c r="T28" s="47"/>
      <c r="U28" s="47"/>
      <c r="V28" s="47"/>
      <c r="W28" s="47"/>
      <c r="X28" s="47"/>
      <c r="Y28" s="47"/>
      <c r="Z28" s="47"/>
      <c r="AA28" s="47"/>
      <c r="AB28" s="47"/>
      <c r="AC28" s="47"/>
      <c r="AD28" s="47"/>
      <c r="AE28" s="47"/>
      <c r="AF28" s="47"/>
      <c r="AG28" s="4">
        <f t="shared" si="0"/>
        <v>0</v>
      </c>
      <c r="AH28" s="48">
        <f t="shared" si="1"/>
        <v>0</v>
      </c>
      <c r="AI28" s="48">
        <f t="shared" si="2"/>
        <v>0</v>
      </c>
      <c r="AJ28" s="4">
        <f t="shared" si="3"/>
        <v>0</v>
      </c>
      <c r="AK28" s="4">
        <f t="shared" si="4"/>
        <v>0</v>
      </c>
      <c r="AL28" s="4">
        <f t="shared" si="5"/>
        <v>0</v>
      </c>
      <c r="AM28" s="117" t="str">
        <f t="shared" si="6"/>
        <v>-</v>
      </c>
    </row>
    <row r="29" spans="1:41" s="41" customFormat="1" ht="14.25" thickTop="1" thickBot="1">
      <c r="A29" s="187"/>
      <c r="B29" s="172"/>
      <c r="C29" s="40">
        <v>19</v>
      </c>
      <c r="D29" s="47"/>
      <c r="E29" s="47"/>
      <c r="F29" s="47"/>
      <c r="G29" s="47"/>
      <c r="H29" s="47"/>
      <c r="I29" s="47"/>
      <c r="J29" s="47"/>
      <c r="K29" s="47"/>
      <c r="L29" s="47"/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7"/>
      <c r="X29" s="47"/>
      <c r="Y29" s="47"/>
      <c r="Z29" s="47"/>
      <c r="AA29" s="47"/>
      <c r="AB29" s="47"/>
      <c r="AC29" s="47"/>
      <c r="AD29" s="47"/>
      <c r="AE29" s="47"/>
      <c r="AF29" s="47"/>
      <c r="AG29" s="40">
        <f t="shared" si="0"/>
        <v>0</v>
      </c>
      <c r="AH29" s="48">
        <f t="shared" si="1"/>
        <v>0</v>
      </c>
      <c r="AI29" s="48">
        <f t="shared" si="2"/>
        <v>0</v>
      </c>
      <c r="AJ29" s="40">
        <f t="shared" si="3"/>
        <v>0</v>
      </c>
      <c r="AK29" s="40">
        <f t="shared" si="4"/>
        <v>0</v>
      </c>
      <c r="AL29" s="4">
        <f t="shared" si="5"/>
        <v>0</v>
      </c>
      <c r="AM29" s="117" t="str">
        <f t="shared" si="6"/>
        <v>-</v>
      </c>
    </row>
    <row r="30" spans="1:41" ht="14.25" thickTop="1" thickBot="1">
      <c r="A30" s="187"/>
      <c r="B30" s="172">
        <v>8</v>
      </c>
      <c r="C30" s="42">
        <v>20</v>
      </c>
      <c r="D30" s="47"/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7"/>
      <c r="X30" s="47"/>
      <c r="Y30" s="47"/>
      <c r="Z30" s="47"/>
      <c r="AA30" s="47"/>
      <c r="AB30" s="47"/>
      <c r="AC30" s="47"/>
      <c r="AD30" s="47"/>
      <c r="AE30" s="47"/>
      <c r="AF30" s="47"/>
      <c r="AG30" s="4">
        <f t="shared" si="0"/>
        <v>0</v>
      </c>
      <c r="AH30" s="48">
        <f t="shared" si="1"/>
        <v>0</v>
      </c>
      <c r="AI30" s="48">
        <f t="shared" si="2"/>
        <v>0</v>
      </c>
      <c r="AJ30" s="4">
        <f t="shared" si="3"/>
        <v>0</v>
      </c>
      <c r="AK30" s="4">
        <f t="shared" si="4"/>
        <v>0</v>
      </c>
      <c r="AL30" s="4">
        <f t="shared" si="5"/>
        <v>0</v>
      </c>
      <c r="AM30" s="117" t="str">
        <f t="shared" si="6"/>
        <v>-</v>
      </c>
    </row>
    <row r="31" spans="1:41" ht="14.25" thickTop="1" thickBot="1">
      <c r="A31" s="187"/>
      <c r="B31" s="172"/>
      <c r="C31" s="42">
        <v>21</v>
      </c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7"/>
      <c r="AA31" s="47"/>
      <c r="AB31" s="47"/>
      <c r="AC31" s="47"/>
      <c r="AD31" s="47"/>
      <c r="AE31" s="47"/>
      <c r="AF31" s="47"/>
      <c r="AG31" s="4">
        <f t="shared" si="0"/>
        <v>0</v>
      </c>
      <c r="AH31" s="48">
        <f t="shared" si="1"/>
        <v>0</v>
      </c>
      <c r="AI31" s="48">
        <f t="shared" si="2"/>
        <v>0</v>
      </c>
      <c r="AJ31" s="4">
        <f t="shared" si="3"/>
        <v>0</v>
      </c>
      <c r="AK31" s="4">
        <f t="shared" si="4"/>
        <v>0</v>
      </c>
      <c r="AL31" s="4">
        <f t="shared" si="5"/>
        <v>0</v>
      </c>
      <c r="AM31" s="117" t="str">
        <f t="shared" si="6"/>
        <v>-</v>
      </c>
    </row>
    <row r="32" spans="1:41" s="41" customFormat="1" ht="14.25" thickTop="1" thickBot="1">
      <c r="A32" s="187"/>
      <c r="B32" s="172"/>
      <c r="C32" s="40">
        <v>22</v>
      </c>
      <c r="D32" s="47"/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7"/>
      <c r="X32" s="47"/>
      <c r="Y32" s="47"/>
      <c r="Z32" s="47"/>
      <c r="AA32" s="47"/>
      <c r="AB32" s="47"/>
      <c r="AC32" s="47"/>
      <c r="AD32" s="47"/>
      <c r="AE32" s="47"/>
      <c r="AF32" s="47"/>
      <c r="AG32" s="40">
        <f t="shared" si="0"/>
        <v>0</v>
      </c>
      <c r="AH32" s="48">
        <f t="shared" si="1"/>
        <v>0</v>
      </c>
      <c r="AI32" s="48">
        <f t="shared" si="2"/>
        <v>0</v>
      </c>
      <c r="AJ32" s="40">
        <f t="shared" si="3"/>
        <v>0</v>
      </c>
      <c r="AK32" s="40">
        <f t="shared" si="4"/>
        <v>0</v>
      </c>
      <c r="AL32" s="4">
        <f t="shared" si="5"/>
        <v>0</v>
      </c>
      <c r="AM32" s="117" t="str">
        <f t="shared" si="6"/>
        <v>-</v>
      </c>
      <c r="AO32" s="77"/>
    </row>
    <row r="33" spans="1:41" ht="14.25" thickTop="1" thickBot="1">
      <c r="A33" s="187"/>
      <c r="B33" s="172">
        <v>9</v>
      </c>
      <c r="C33" s="42">
        <v>23</v>
      </c>
      <c r="D33" s="47"/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7"/>
      <c r="X33" s="47"/>
      <c r="Y33" s="47"/>
      <c r="Z33" s="47"/>
      <c r="AA33" s="47"/>
      <c r="AB33" s="47"/>
      <c r="AC33" s="47"/>
      <c r="AD33" s="47"/>
      <c r="AE33" s="47"/>
      <c r="AF33" s="47"/>
      <c r="AG33" s="4">
        <f t="shared" si="0"/>
        <v>0</v>
      </c>
      <c r="AH33" s="48">
        <f t="shared" si="1"/>
        <v>0</v>
      </c>
      <c r="AI33" s="48">
        <f t="shared" si="2"/>
        <v>0</v>
      </c>
      <c r="AJ33" s="4">
        <f t="shared" si="3"/>
        <v>0</v>
      </c>
      <c r="AK33" s="4">
        <f t="shared" si="4"/>
        <v>0</v>
      </c>
      <c r="AL33" s="4">
        <f t="shared" si="5"/>
        <v>0</v>
      </c>
      <c r="AM33" s="117" t="str">
        <f t="shared" si="6"/>
        <v>-</v>
      </c>
      <c r="AO33" s="75"/>
    </row>
    <row r="34" spans="1:41" s="41" customFormat="1" ht="14.25" thickTop="1" thickBot="1">
      <c r="A34" s="187"/>
      <c r="B34" s="172"/>
      <c r="C34" s="40">
        <v>24</v>
      </c>
      <c r="D34" s="47"/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47"/>
      <c r="R34" s="47"/>
      <c r="S34" s="47"/>
      <c r="T34" s="47"/>
      <c r="U34" s="47"/>
      <c r="V34" s="47"/>
      <c r="W34" s="47"/>
      <c r="X34" s="47"/>
      <c r="Y34" s="47"/>
      <c r="Z34" s="47"/>
      <c r="AA34" s="47"/>
      <c r="AB34" s="47"/>
      <c r="AC34" s="47"/>
      <c r="AD34" s="47"/>
      <c r="AE34" s="47"/>
      <c r="AF34" s="47"/>
      <c r="AG34" s="40">
        <f t="shared" si="0"/>
        <v>0</v>
      </c>
      <c r="AH34" s="48">
        <f t="shared" si="1"/>
        <v>0</v>
      </c>
      <c r="AI34" s="48">
        <f t="shared" si="2"/>
        <v>0</v>
      </c>
      <c r="AJ34" s="40">
        <f t="shared" si="3"/>
        <v>0</v>
      </c>
      <c r="AK34" s="40">
        <f t="shared" si="4"/>
        <v>0</v>
      </c>
      <c r="AL34" s="4">
        <f t="shared" si="5"/>
        <v>0</v>
      </c>
      <c r="AM34" s="117" t="str">
        <f t="shared" si="6"/>
        <v>-</v>
      </c>
      <c r="AO34" s="77"/>
    </row>
    <row r="35" spans="1:41" ht="14.25" thickTop="1" thickBot="1">
      <c r="A35" s="187"/>
      <c r="B35" s="172"/>
      <c r="C35" s="42">
        <v>25</v>
      </c>
      <c r="D35" s="47"/>
      <c r="E35" s="47"/>
      <c r="F35" s="47"/>
      <c r="G35" s="47"/>
      <c r="H35" s="47"/>
      <c r="I35" s="47"/>
      <c r="J35" s="47"/>
      <c r="K35" s="47"/>
      <c r="L35" s="47"/>
      <c r="M35" s="47"/>
      <c r="N35" s="47"/>
      <c r="O35" s="47"/>
      <c r="P35" s="47"/>
      <c r="Q35" s="47"/>
      <c r="R35" s="47"/>
      <c r="S35" s="47"/>
      <c r="T35" s="47"/>
      <c r="U35" s="47"/>
      <c r="V35" s="47"/>
      <c r="W35" s="47"/>
      <c r="X35" s="47"/>
      <c r="Y35" s="47"/>
      <c r="Z35" s="47"/>
      <c r="AA35" s="47"/>
      <c r="AB35" s="47"/>
      <c r="AC35" s="47"/>
      <c r="AD35" s="47"/>
      <c r="AE35" s="47"/>
      <c r="AF35" s="47"/>
      <c r="AG35" s="79">
        <f t="shared" si="0"/>
        <v>0</v>
      </c>
      <c r="AH35" s="78">
        <f t="shared" si="1"/>
        <v>0</v>
      </c>
      <c r="AI35" s="78">
        <f t="shared" si="2"/>
        <v>0</v>
      </c>
      <c r="AJ35" s="79">
        <f t="shared" si="3"/>
        <v>0</v>
      </c>
      <c r="AK35" s="79">
        <f t="shared" si="4"/>
        <v>0</v>
      </c>
      <c r="AL35" s="79">
        <f t="shared" si="5"/>
        <v>0</v>
      </c>
      <c r="AM35" s="117" t="str">
        <f t="shared" si="6"/>
        <v>-</v>
      </c>
      <c r="AO35" s="75"/>
    </row>
    <row r="36" spans="1:41" s="41" customFormat="1" ht="14.25" thickTop="1" thickBot="1">
      <c r="A36" s="188"/>
      <c r="B36" s="172"/>
      <c r="C36" s="40">
        <v>26</v>
      </c>
      <c r="D36" s="47"/>
      <c r="E36" s="47"/>
      <c r="F36" s="47"/>
      <c r="G36" s="47"/>
      <c r="H36" s="47"/>
      <c r="I36" s="47"/>
      <c r="J36" s="47"/>
      <c r="K36" s="47"/>
      <c r="L36" s="47"/>
      <c r="M36" s="47"/>
      <c r="N36" s="47"/>
      <c r="O36" s="47"/>
      <c r="P36" s="47"/>
      <c r="Q36" s="47"/>
      <c r="R36" s="47"/>
      <c r="S36" s="47"/>
      <c r="T36" s="47"/>
      <c r="U36" s="47"/>
      <c r="V36" s="47"/>
      <c r="W36" s="47"/>
      <c r="X36" s="47"/>
      <c r="Y36" s="47"/>
      <c r="Z36" s="47"/>
      <c r="AA36" s="47"/>
      <c r="AB36" s="47"/>
      <c r="AC36" s="47"/>
      <c r="AD36" s="47"/>
      <c r="AE36" s="47"/>
      <c r="AF36" s="47"/>
      <c r="AG36" s="80">
        <f t="shared" si="0"/>
        <v>0</v>
      </c>
      <c r="AH36" s="81">
        <f t="shared" si="1"/>
        <v>0</v>
      </c>
      <c r="AI36" s="81">
        <f t="shared" si="2"/>
        <v>0</v>
      </c>
      <c r="AJ36" s="80">
        <f t="shared" si="3"/>
        <v>0</v>
      </c>
      <c r="AK36" s="80">
        <f t="shared" si="4"/>
        <v>0</v>
      </c>
      <c r="AL36" s="81">
        <f t="shared" si="5"/>
        <v>0</v>
      </c>
      <c r="AM36" s="117" t="str">
        <f t="shared" si="6"/>
        <v>-</v>
      </c>
      <c r="AO36" s="77"/>
    </row>
    <row r="37" spans="1:41">
      <c r="A37" s="190" t="s">
        <v>29</v>
      </c>
      <c r="B37" s="191"/>
      <c r="C37" s="57">
        <v>1</v>
      </c>
      <c r="D37" s="67">
        <f t="shared" ref="D37:AF37" si="7">COUNTIF(D11:D36,1)</f>
        <v>0</v>
      </c>
      <c r="E37" s="67">
        <f t="shared" si="7"/>
        <v>0</v>
      </c>
      <c r="F37" s="67">
        <f t="shared" si="7"/>
        <v>0</v>
      </c>
      <c r="G37" s="67">
        <f t="shared" si="7"/>
        <v>0</v>
      </c>
      <c r="H37" s="67">
        <f t="shared" si="7"/>
        <v>0</v>
      </c>
      <c r="I37" s="67">
        <f t="shared" si="7"/>
        <v>0</v>
      </c>
      <c r="J37" s="67">
        <f t="shared" si="7"/>
        <v>0</v>
      </c>
      <c r="K37" s="67">
        <f t="shared" si="7"/>
        <v>0</v>
      </c>
      <c r="L37" s="67">
        <f t="shared" si="7"/>
        <v>0</v>
      </c>
      <c r="M37" s="67">
        <f t="shared" si="7"/>
        <v>0</v>
      </c>
      <c r="N37" s="67">
        <f t="shared" si="7"/>
        <v>0</v>
      </c>
      <c r="O37" s="67">
        <f t="shared" si="7"/>
        <v>0</v>
      </c>
      <c r="P37" s="67">
        <f t="shared" si="7"/>
        <v>0</v>
      </c>
      <c r="Q37" s="67">
        <f t="shared" si="7"/>
        <v>0</v>
      </c>
      <c r="R37" s="67">
        <f t="shared" si="7"/>
        <v>0</v>
      </c>
      <c r="S37" s="67">
        <f t="shared" si="7"/>
        <v>0</v>
      </c>
      <c r="T37" s="67">
        <f t="shared" si="7"/>
        <v>0</v>
      </c>
      <c r="U37" s="67">
        <f t="shared" si="7"/>
        <v>0</v>
      </c>
      <c r="V37" s="67">
        <f t="shared" si="7"/>
        <v>0</v>
      </c>
      <c r="W37" s="67">
        <f t="shared" si="7"/>
        <v>0</v>
      </c>
      <c r="X37" s="67">
        <f t="shared" si="7"/>
        <v>0</v>
      </c>
      <c r="Y37" s="67">
        <f t="shared" si="7"/>
        <v>0</v>
      </c>
      <c r="Z37" s="67">
        <f t="shared" si="7"/>
        <v>0</v>
      </c>
      <c r="AA37" s="67">
        <f t="shared" si="7"/>
        <v>0</v>
      </c>
      <c r="AB37" s="67">
        <f t="shared" si="7"/>
        <v>0</v>
      </c>
      <c r="AC37" s="67">
        <f t="shared" si="7"/>
        <v>0</v>
      </c>
      <c r="AD37" s="67">
        <f t="shared" si="7"/>
        <v>0</v>
      </c>
      <c r="AE37" s="67">
        <f t="shared" si="7"/>
        <v>0</v>
      </c>
      <c r="AF37" s="67">
        <f t="shared" si="7"/>
        <v>0</v>
      </c>
      <c r="AG37" s="83"/>
      <c r="AH37" s="83"/>
      <c r="AI37" s="83"/>
      <c r="AJ37" s="59"/>
      <c r="AK37" s="59"/>
      <c r="AL37" s="59"/>
      <c r="AM37" s="59"/>
      <c r="AO37" s="75"/>
    </row>
    <row r="38" spans="1:41">
      <c r="A38" s="192"/>
      <c r="B38" s="193"/>
      <c r="C38" s="57">
        <v>2</v>
      </c>
      <c r="D38" s="67">
        <f t="shared" ref="D38:AF38" si="8">COUNTIF(D11:D36,2)</f>
        <v>0</v>
      </c>
      <c r="E38" s="67">
        <f t="shared" si="8"/>
        <v>0</v>
      </c>
      <c r="F38" s="67">
        <f t="shared" si="8"/>
        <v>0</v>
      </c>
      <c r="G38" s="67">
        <f t="shared" si="8"/>
        <v>0</v>
      </c>
      <c r="H38" s="67">
        <f t="shared" si="8"/>
        <v>0</v>
      </c>
      <c r="I38" s="67">
        <f t="shared" si="8"/>
        <v>0</v>
      </c>
      <c r="J38" s="67">
        <f t="shared" si="8"/>
        <v>0</v>
      </c>
      <c r="K38" s="67">
        <f t="shared" si="8"/>
        <v>0</v>
      </c>
      <c r="L38" s="67">
        <f t="shared" si="8"/>
        <v>0</v>
      </c>
      <c r="M38" s="67">
        <f t="shared" si="8"/>
        <v>0</v>
      </c>
      <c r="N38" s="67">
        <f t="shared" si="8"/>
        <v>0</v>
      </c>
      <c r="O38" s="67">
        <f t="shared" si="8"/>
        <v>0</v>
      </c>
      <c r="P38" s="67">
        <f t="shared" si="8"/>
        <v>0</v>
      </c>
      <c r="Q38" s="67">
        <f t="shared" si="8"/>
        <v>0</v>
      </c>
      <c r="R38" s="67">
        <f t="shared" si="8"/>
        <v>0</v>
      </c>
      <c r="S38" s="67">
        <f t="shared" si="8"/>
        <v>0</v>
      </c>
      <c r="T38" s="67">
        <f t="shared" si="8"/>
        <v>0</v>
      </c>
      <c r="U38" s="67">
        <f t="shared" si="8"/>
        <v>0</v>
      </c>
      <c r="V38" s="67">
        <f t="shared" si="8"/>
        <v>0</v>
      </c>
      <c r="W38" s="67">
        <f t="shared" si="8"/>
        <v>0</v>
      </c>
      <c r="X38" s="67">
        <f t="shared" si="8"/>
        <v>0</v>
      </c>
      <c r="Y38" s="67">
        <f t="shared" si="8"/>
        <v>0</v>
      </c>
      <c r="Z38" s="67">
        <f t="shared" si="8"/>
        <v>0</v>
      </c>
      <c r="AA38" s="67">
        <f t="shared" si="8"/>
        <v>0</v>
      </c>
      <c r="AB38" s="67">
        <f t="shared" si="8"/>
        <v>0</v>
      </c>
      <c r="AC38" s="67">
        <f t="shared" si="8"/>
        <v>0</v>
      </c>
      <c r="AD38" s="67">
        <f t="shared" si="8"/>
        <v>0</v>
      </c>
      <c r="AE38" s="67">
        <f t="shared" si="8"/>
        <v>0</v>
      </c>
      <c r="AF38" s="67">
        <f t="shared" si="8"/>
        <v>0</v>
      </c>
      <c r="AG38" s="83"/>
      <c r="AH38" s="83"/>
      <c r="AI38" s="83"/>
      <c r="AJ38" s="59"/>
      <c r="AK38" s="59"/>
      <c r="AL38" s="59"/>
      <c r="AM38" s="59"/>
      <c r="AO38" s="65">
        <v>0</v>
      </c>
    </row>
    <row r="39" spans="1:41">
      <c r="A39" s="192"/>
      <c r="B39" s="193"/>
      <c r="C39" s="57">
        <v>3</v>
      </c>
      <c r="D39" s="67">
        <f t="shared" ref="D39:AF39" si="9">COUNTIF(D11:D36,3)</f>
        <v>0</v>
      </c>
      <c r="E39" s="67">
        <f t="shared" si="9"/>
        <v>0</v>
      </c>
      <c r="F39" s="67">
        <f t="shared" si="9"/>
        <v>0</v>
      </c>
      <c r="G39" s="67">
        <f t="shared" si="9"/>
        <v>0</v>
      </c>
      <c r="H39" s="67">
        <f t="shared" si="9"/>
        <v>0</v>
      </c>
      <c r="I39" s="67">
        <f t="shared" si="9"/>
        <v>0</v>
      </c>
      <c r="J39" s="67">
        <f t="shared" si="9"/>
        <v>0</v>
      </c>
      <c r="K39" s="67">
        <f t="shared" si="9"/>
        <v>0</v>
      </c>
      <c r="L39" s="67">
        <f t="shared" si="9"/>
        <v>0</v>
      </c>
      <c r="M39" s="67">
        <f t="shared" si="9"/>
        <v>0</v>
      </c>
      <c r="N39" s="67">
        <f t="shared" si="9"/>
        <v>0</v>
      </c>
      <c r="O39" s="67">
        <f t="shared" si="9"/>
        <v>0</v>
      </c>
      <c r="P39" s="67">
        <f t="shared" si="9"/>
        <v>0</v>
      </c>
      <c r="Q39" s="67">
        <f t="shared" si="9"/>
        <v>0</v>
      </c>
      <c r="R39" s="67">
        <f t="shared" si="9"/>
        <v>0</v>
      </c>
      <c r="S39" s="67">
        <f t="shared" si="9"/>
        <v>0</v>
      </c>
      <c r="T39" s="67">
        <f t="shared" si="9"/>
        <v>0</v>
      </c>
      <c r="U39" s="67">
        <f t="shared" si="9"/>
        <v>0</v>
      </c>
      <c r="V39" s="67">
        <f t="shared" si="9"/>
        <v>0</v>
      </c>
      <c r="W39" s="67">
        <f t="shared" si="9"/>
        <v>0</v>
      </c>
      <c r="X39" s="67">
        <f t="shared" si="9"/>
        <v>0</v>
      </c>
      <c r="Y39" s="67">
        <f t="shared" si="9"/>
        <v>0</v>
      </c>
      <c r="Z39" s="67">
        <f t="shared" si="9"/>
        <v>0</v>
      </c>
      <c r="AA39" s="67">
        <f t="shared" si="9"/>
        <v>0</v>
      </c>
      <c r="AB39" s="67">
        <f t="shared" si="9"/>
        <v>0</v>
      </c>
      <c r="AC39" s="67">
        <f t="shared" si="9"/>
        <v>0</v>
      </c>
      <c r="AD39" s="67">
        <f t="shared" si="9"/>
        <v>0</v>
      </c>
      <c r="AE39" s="67">
        <f t="shared" si="9"/>
        <v>0</v>
      </c>
      <c r="AF39" s="67">
        <f t="shared" si="9"/>
        <v>0</v>
      </c>
      <c r="AG39" s="83"/>
      <c r="AH39" s="83"/>
      <c r="AI39" s="83"/>
      <c r="AJ39" s="59"/>
      <c r="AK39" s="59"/>
      <c r="AL39" s="59"/>
      <c r="AM39" s="59"/>
      <c r="AO39" s="65">
        <v>1</v>
      </c>
    </row>
    <row r="40" spans="1:41">
      <c r="A40" s="192"/>
      <c r="B40" s="193"/>
      <c r="C40" s="57">
        <v>9</v>
      </c>
      <c r="D40" s="67">
        <f t="shared" ref="D40:AF40" si="10">COUNTIF(D11:D36,9)</f>
        <v>0</v>
      </c>
      <c r="E40" s="67">
        <f t="shared" si="10"/>
        <v>0</v>
      </c>
      <c r="F40" s="67">
        <f t="shared" si="10"/>
        <v>0</v>
      </c>
      <c r="G40" s="67">
        <f t="shared" si="10"/>
        <v>0</v>
      </c>
      <c r="H40" s="67">
        <f t="shared" si="10"/>
        <v>0</v>
      </c>
      <c r="I40" s="67">
        <f t="shared" si="10"/>
        <v>0</v>
      </c>
      <c r="J40" s="67">
        <f t="shared" si="10"/>
        <v>0</v>
      </c>
      <c r="K40" s="67">
        <f t="shared" si="10"/>
        <v>0</v>
      </c>
      <c r="L40" s="67">
        <f t="shared" si="10"/>
        <v>0</v>
      </c>
      <c r="M40" s="67">
        <f t="shared" si="10"/>
        <v>0</v>
      </c>
      <c r="N40" s="67">
        <f t="shared" si="10"/>
        <v>0</v>
      </c>
      <c r="O40" s="67">
        <f t="shared" si="10"/>
        <v>0</v>
      </c>
      <c r="P40" s="67">
        <f t="shared" si="10"/>
        <v>0</v>
      </c>
      <c r="Q40" s="67">
        <f t="shared" si="10"/>
        <v>0</v>
      </c>
      <c r="R40" s="67">
        <f t="shared" si="10"/>
        <v>0</v>
      </c>
      <c r="S40" s="67">
        <f t="shared" si="10"/>
        <v>0</v>
      </c>
      <c r="T40" s="67">
        <f t="shared" si="10"/>
        <v>0</v>
      </c>
      <c r="U40" s="67">
        <f t="shared" si="10"/>
        <v>0</v>
      </c>
      <c r="V40" s="67">
        <f t="shared" si="10"/>
        <v>0</v>
      </c>
      <c r="W40" s="67">
        <f t="shared" si="10"/>
        <v>0</v>
      </c>
      <c r="X40" s="67">
        <f t="shared" si="10"/>
        <v>0</v>
      </c>
      <c r="Y40" s="67">
        <f t="shared" si="10"/>
        <v>0</v>
      </c>
      <c r="Z40" s="67">
        <f t="shared" si="10"/>
        <v>0</v>
      </c>
      <c r="AA40" s="67">
        <f t="shared" si="10"/>
        <v>0</v>
      </c>
      <c r="AB40" s="67">
        <f t="shared" si="10"/>
        <v>0</v>
      </c>
      <c r="AC40" s="67">
        <f t="shared" si="10"/>
        <v>0</v>
      </c>
      <c r="AD40" s="67">
        <f t="shared" si="10"/>
        <v>0</v>
      </c>
      <c r="AE40" s="67">
        <f t="shared" si="10"/>
        <v>0</v>
      </c>
      <c r="AF40" s="67">
        <f t="shared" si="10"/>
        <v>0</v>
      </c>
      <c r="AG40" s="83"/>
      <c r="AH40" s="83"/>
      <c r="AI40" s="83"/>
      <c r="AJ40" s="59"/>
      <c r="AK40" s="59"/>
      <c r="AL40" s="59"/>
      <c r="AM40" s="59"/>
      <c r="AO40" s="65">
        <v>2</v>
      </c>
    </row>
    <row r="41" spans="1:41">
      <c r="A41" s="192"/>
      <c r="B41" s="193"/>
      <c r="C41" s="58">
        <v>0</v>
      </c>
      <c r="D41" s="67">
        <f t="shared" ref="D41:AF41" si="11">COUNTIF(D11:D36,0)</f>
        <v>0</v>
      </c>
      <c r="E41" s="67">
        <f t="shared" si="11"/>
        <v>0</v>
      </c>
      <c r="F41" s="67">
        <f t="shared" si="11"/>
        <v>0</v>
      </c>
      <c r="G41" s="67">
        <f t="shared" si="11"/>
        <v>0</v>
      </c>
      <c r="H41" s="67">
        <f t="shared" si="11"/>
        <v>0</v>
      </c>
      <c r="I41" s="67">
        <f t="shared" si="11"/>
        <v>0</v>
      </c>
      <c r="J41" s="67">
        <f t="shared" si="11"/>
        <v>0</v>
      </c>
      <c r="K41" s="67">
        <f t="shared" si="11"/>
        <v>0</v>
      </c>
      <c r="L41" s="67">
        <f t="shared" si="11"/>
        <v>0</v>
      </c>
      <c r="M41" s="67">
        <f t="shared" si="11"/>
        <v>0</v>
      </c>
      <c r="N41" s="67">
        <f t="shared" si="11"/>
        <v>0</v>
      </c>
      <c r="O41" s="67">
        <f t="shared" si="11"/>
        <v>0</v>
      </c>
      <c r="P41" s="67">
        <f t="shared" si="11"/>
        <v>0</v>
      </c>
      <c r="Q41" s="67">
        <f t="shared" si="11"/>
        <v>0</v>
      </c>
      <c r="R41" s="67">
        <f t="shared" si="11"/>
        <v>0</v>
      </c>
      <c r="S41" s="67">
        <f t="shared" si="11"/>
        <v>0</v>
      </c>
      <c r="T41" s="67">
        <f t="shared" si="11"/>
        <v>0</v>
      </c>
      <c r="U41" s="67">
        <f t="shared" si="11"/>
        <v>0</v>
      </c>
      <c r="V41" s="67">
        <f t="shared" si="11"/>
        <v>0</v>
      </c>
      <c r="W41" s="67">
        <f t="shared" si="11"/>
        <v>0</v>
      </c>
      <c r="X41" s="67">
        <f t="shared" si="11"/>
        <v>0</v>
      </c>
      <c r="Y41" s="67">
        <f t="shared" si="11"/>
        <v>0</v>
      </c>
      <c r="Z41" s="67">
        <f t="shared" si="11"/>
        <v>0</v>
      </c>
      <c r="AA41" s="67">
        <f t="shared" si="11"/>
        <v>0</v>
      </c>
      <c r="AB41" s="67">
        <f t="shared" si="11"/>
        <v>0</v>
      </c>
      <c r="AC41" s="67">
        <f t="shared" si="11"/>
        <v>0</v>
      </c>
      <c r="AD41" s="67">
        <f t="shared" si="11"/>
        <v>0</v>
      </c>
      <c r="AE41" s="67">
        <f t="shared" si="11"/>
        <v>0</v>
      </c>
      <c r="AF41" s="67">
        <f t="shared" si="11"/>
        <v>0</v>
      </c>
      <c r="AG41" s="59"/>
      <c r="AH41" s="59"/>
      <c r="AI41" s="59"/>
      <c r="AJ41" s="59"/>
      <c r="AK41" s="59"/>
      <c r="AL41" s="59"/>
      <c r="AM41" s="59"/>
      <c r="AO41" s="65">
        <v>3</v>
      </c>
    </row>
    <row r="42" spans="1:41">
      <c r="A42" s="194"/>
      <c r="B42" s="195"/>
      <c r="C42" s="58" t="s">
        <v>25</v>
      </c>
      <c r="D42" s="67">
        <f>COUNTIF(D11:D36,"ABS")</f>
        <v>0</v>
      </c>
      <c r="E42" s="67">
        <f t="shared" ref="E42:AF42" si="12">COUNTIF(E11:E36,"ABS")</f>
        <v>0</v>
      </c>
      <c r="F42" s="67">
        <f t="shared" si="12"/>
        <v>0</v>
      </c>
      <c r="G42" s="67">
        <f t="shared" si="12"/>
        <v>0</v>
      </c>
      <c r="H42" s="67">
        <f t="shared" si="12"/>
        <v>0</v>
      </c>
      <c r="I42" s="67">
        <f t="shared" si="12"/>
        <v>0</v>
      </c>
      <c r="J42" s="67">
        <f t="shared" si="12"/>
        <v>0</v>
      </c>
      <c r="K42" s="67">
        <f t="shared" si="12"/>
        <v>0</v>
      </c>
      <c r="L42" s="67">
        <f t="shared" si="12"/>
        <v>0</v>
      </c>
      <c r="M42" s="67">
        <f t="shared" si="12"/>
        <v>0</v>
      </c>
      <c r="N42" s="67">
        <f t="shared" si="12"/>
        <v>0</v>
      </c>
      <c r="O42" s="67">
        <f t="shared" si="12"/>
        <v>0</v>
      </c>
      <c r="P42" s="67">
        <f t="shared" si="12"/>
        <v>0</v>
      </c>
      <c r="Q42" s="67">
        <f t="shared" si="12"/>
        <v>0</v>
      </c>
      <c r="R42" s="67">
        <f>COUNTIF(R11:R36,"ABS")</f>
        <v>0</v>
      </c>
      <c r="S42" s="67">
        <f t="shared" si="12"/>
        <v>0</v>
      </c>
      <c r="T42" s="67">
        <f t="shared" si="12"/>
        <v>0</v>
      </c>
      <c r="U42" s="67">
        <f t="shared" si="12"/>
        <v>0</v>
      </c>
      <c r="V42" s="67">
        <f t="shared" si="12"/>
        <v>0</v>
      </c>
      <c r="W42" s="67">
        <f t="shared" si="12"/>
        <v>0</v>
      </c>
      <c r="X42" s="67">
        <f>COUNTIF(X11:X36,"ABS")</f>
        <v>0</v>
      </c>
      <c r="Y42" s="67">
        <f t="shared" si="12"/>
        <v>0</v>
      </c>
      <c r="Z42" s="67">
        <f t="shared" si="12"/>
        <v>0</v>
      </c>
      <c r="AA42" s="67">
        <f t="shared" si="12"/>
        <v>0</v>
      </c>
      <c r="AB42" s="67">
        <f t="shared" si="12"/>
        <v>0</v>
      </c>
      <c r="AC42" s="67">
        <f t="shared" si="12"/>
        <v>0</v>
      </c>
      <c r="AD42" s="67">
        <f t="shared" si="12"/>
        <v>0</v>
      </c>
      <c r="AE42" s="67">
        <f t="shared" si="12"/>
        <v>0</v>
      </c>
      <c r="AF42" s="67">
        <f t="shared" si="12"/>
        <v>0</v>
      </c>
      <c r="AG42" s="59"/>
      <c r="AH42" s="59"/>
      <c r="AI42" s="59"/>
      <c r="AJ42" s="59"/>
      <c r="AK42" s="59"/>
      <c r="AL42" s="59"/>
      <c r="AM42" s="59"/>
      <c r="AO42" s="65">
        <v>9</v>
      </c>
    </row>
    <row r="43" spans="1:41">
      <c r="A43" s="74"/>
      <c r="B43" s="73"/>
      <c r="C43" s="44" t="s">
        <v>18</v>
      </c>
      <c r="D43" s="94">
        <f>D37/(26-D42)</f>
        <v>0</v>
      </c>
      <c r="E43" s="94">
        <f t="shared" ref="E43:AF43" si="13">E37/(26-E42)</f>
        <v>0</v>
      </c>
      <c r="F43" s="94">
        <f t="shared" si="13"/>
        <v>0</v>
      </c>
      <c r="G43" s="94">
        <f t="shared" si="13"/>
        <v>0</v>
      </c>
      <c r="H43" s="94">
        <f t="shared" si="13"/>
        <v>0</v>
      </c>
      <c r="I43" s="94">
        <f t="shared" si="13"/>
        <v>0</v>
      </c>
      <c r="J43" s="94">
        <f t="shared" si="13"/>
        <v>0</v>
      </c>
      <c r="K43" s="94">
        <f t="shared" si="13"/>
        <v>0</v>
      </c>
      <c r="L43" s="94">
        <f t="shared" si="13"/>
        <v>0</v>
      </c>
      <c r="M43" s="94">
        <f t="shared" si="13"/>
        <v>0</v>
      </c>
      <c r="N43" s="94">
        <f t="shared" si="13"/>
        <v>0</v>
      </c>
      <c r="O43" s="94">
        <f t="shared" si="13"/>
        <v>0</v>
      </c>
      <c r="P43" s="94">
        <f t="shared" si="13"/>
        <v>0</v>
      </c>
      <c r="Q43" s="94">
        <f t="shared" si="13"/>
        <v>0</v>
      </c>
      <c r="R43" s="94">
        <f t="shared" si="13"/>
        <v>0</v>
      </c>
      <c r="S43" s="94">
        <f t="shared" si="13"/>
        <v>0</v>
      </c>
      <c r="T43" s="94">
        <f t="shared" si="13"/>
        <v>0</v>
      </c>
      <c r="U43" s="94">
        <f t="shared" si="13"/>
        <v>0</v>
      </c>
      <c r="V43" s="94">
        <f t="shared" si="13"/>
        <v>0</v>
      </c>
      <c r="W43" s="94">
        <f t="shared" si="13"/>
        <v>0</v>
      </c>
      <c r="X43" s="94">
        <f t="shared" si="13"/>
        <v>0</v>
      </c>
      <c r="Y43" s="94">
        <f t="shared" si="13"/>
        <v>0</v>
      </c>
      <c r="Z43" s="94">
        <f t="shared" si="13"/>
        <v>0</v>
      </c>
      <c r="AA43" s="94">
        <f t="shared" si="13"/>
        <v>0</v>
      </c>
      <c r="AB43" s="94">
        <f t="shared" si="13"/>
        <v>0</v>
      </c>
      <c r="AC43" s="94">
        <f t="shared" si="13"/>
        <v>0</v>
      </c>
      <c r="AD43" s="94">
        <f t="shared" si="13"/>
        <v>0</v>
      </c>
      <c r="AE43" s="94">
        <f t="shared" si="13"/>
        <v>0</v>
      </c>
      <c r="AF43" s="94">
        <f t="shared" si="13"/>
        <v>0</v>
      </c>
      <c r="AG43" s="86"/>
      <c r="AH43" s="86"/>
      <c r="AI43" s="86"/>
      <c r="AJ43" s="85"/>
      <c r="AK43" s="85"/>
      <c r="AL43" s="85"/>
      <c r="AM43" s="85"/>
      <c r="AO43" s="82" t="s">
        <v>25</v>
      </c>
    </row>
    <row r="44" spans="1:41">
      <c r="A44" s="95"/>
      <c r="B44" s="95"/>
      <c r="C44" s="100"/>
      <c r="D44" s="97"/>
      <c r="E44" s="97"/>
      <c r="F44" s="97"/>
      <c r="G44" s="97"/>
      <c r="H44" s="97"/>
      <c r="I44" s="97"/>
      <c r="J44" s="97"/>
      <c r="K44" s="97"/>
      <c r="L44" s="97"/>
      <c r="M44" s="97"/>
      <c r="N44" s="97"/>
      <c r="O44" s="97"/>
      <c r="P44" s="97"/>
      <c r="Q44" s="97"/>
      <c r="R44" s="97"/>
      <c r="S44" s="97"/>
      <c r="T44" s="97"/>
      <c r="U44" s="97"/>
      <c r="V44" s="97"/>
      <c r="W44" s="97"/>
      <c r="X44" s="97"/>
      <c r="Y44" s="97"/>
      <c r="Z44" s="97"/>
      <c r="AA44" s="97"/>
      <c r="AB44" s="97"/>
      <c r="AC44" s="97"/>
      <c r="AD44" s="97"/>
      <c r="AE44" s="97"/>
      <c r="AF44" s="97"/>
      <c r="AG44" s="83"/>
      <c r="AH44" s="83"/>
      <c r="AI44" s="83"/>
      <c r="AJ44" s="59"/>
      <c r="AK44" s="59"/>
      <c r="AL44" s="59"/>
      <c r="AM44" s="59"/>
      <c r="AO44" s="75"/>
    </row>
    <row r="45" spans="1:41">
      <c r="A45" s="95"/>
      <c r="B45" s="95"/>
      <c r="C45" s="101"/>
      <c r="D45" s="96"/>
      <c r="E45" s="96"/>
      <c r="F45" s="96"/>
      <c r="G45" s="96"/>
      <c r="H45" s="96"/>
      <c r="I45" s="96"/>
      <c r="J45" s="96"/>
      <c r="K45" s="96"/>
      <c r="L45" s="96"/>
      <c r="M45" s="96"/>
      <c r="N45" s="96"/>
      <c r="O45" s="96"/>
      <c r="P45" s="96"/>
      <c r="Q45" s="96"/>
      <c r="R45" s="96"/>
      <c r="S45" s="96"/>
      <c r="T45" s="96"/>
      <c r="U45" s="96"/>
      <c r="V45" s="96"/>
      <c r="W45" s="96"/>
      <c r="X45" s="96"/>
      <c r="Y45" s="96"/>
      <c r="Z45" s="96"/>
      <c r="AA45" s="96"/>
      <c r="AB45" s="96"/>
      <c r="AC45" s="96"/>
      <c r="AD45" s="96"/>
      <c r="AE45" s="96"/>
      <c r="AF45" s="96"/>
      <c r="AG45" s="87"/>
      <c r="AH45" s="87"/>
      <c r="AI45" s="87"/>
    </row>
    <row r="46" spans="1:41">
      <c r="A46" s="98"/>
      <c r="B46" s="98"/>
      <c r="C46" s="102"/>
      <c r="D46" s="99"/>
      <c r="E46" s="99"/>
      <c r="F46" s="99"/>
      <c r="G46" s="99"/>
      <c r="H46" s="99"/>
      <c r="I46" s="99"/>
      <c r="J46" s="99"/>
      <c r="K46" s="99"/>
      <c r="L46" s="99"/>
      <c r="M46" s="99"/>
      <c r="N46" s="99"/>
      <c r="O46" s="99"/>
      <c r="P46" s="99"/>
      <c r="Q46" s="99"/>
      <c r="R46" s="99"/>
      <c r="S46" s="99"/>
      <c r="T46" s="99"/>
      <c r="U46" s="99"/>
      <c r="V46" s="99"/>
      <c r="W46" s="99"/>
      <c r="X46" s="99"/>
      <c r="Y46" s="99"/>
      <c r="Z46" s="99"/>
      <c r="AA46" s="99"/>
      <c r="AB46" s="99"/>
      <c r="AC46" s="99"/>
      <c r="AD46" s="99"/>
      <c r="AE46" s="99"/>
      <c r="AF46" s="99"/>
    </row>
    <row r="47" spans="1:41" s="46" customFormat="1" ht="215.1" customHeight="1">
      <c r="A47" s="183" t="s">
        <v>22</v>
      </c>
      <c r="B47" s="184"/>
      <c r="C47" s="185"/>
      <c r="D47" s="156" t="str">
        <f t="shared" ref="D47:AF47" si="14">D9</f>
        <v xml:space="preserve"> </v>
      </c>
      <c r="E47" s="156" t="str">
        <f t="shared" si="14"/>
        <v xml:space="preserve"> </v>
      </c>
      <c r="F47" s="156" t="str">
        <f t="shared" si="14"/>
        <v xml:space="preserve"> </v>
      </c>
      <c r="G47" s="156" t="str">
        <f t="shared" si="14"/>
        <v xml:space="preserve"> </v>
      </c>
      <c r="H47" s="156" t="str">
        <f t="shared" si="14"/>
        <v xml:space="preserve"> </v>
      </c>
      <c r="I47" s="156" t="str">
        <f t="shared" si="14"/>
        <v xml:space="preserve"> </v>
      </c>
      <c r="J47" s="156" t="str">
        <f t="shared" si="14"/>
        <v xml:space="preserve"> </v>
      </c>
      <c r="K47" s="156" t="str">
        <f t="shared" si="14"/>
        <v xml:space="preserve"> </v>
      </c>
      <c r="L47" s="156" t="str">
        <f t="shared" si="14"/>
        <v xml:space="preserve"> </v>
      </c>
      <c r="M47" s="156" t="str">
        <f t="shared" si="14"/>
        <v xml:space="preserve"> </v>
      </c>
      <c r="N47" s="156" t="str">
        <f t="shared" si="14"/>
        <v xml:space="preserve"> </v>
      </c>
      <c r="O47" s="156" t="str">
        <f t="shared" si="14"/>
        <v xml:space="preserve"> </v>
      </c>
      <c r="P47" s="156" t="str">
        <f t="shared" si="14"/>
        <v xml:space="preserve"> </v>
      </c>
      <c r="Q47" s="156" t="str">
        <f t="shared" si="14"/>
        <v xml:space="preserve"> </v>
      </c>
      <c r="R47" s="156" t="str">
        <f t="shared" si="14"/>
        <v xml:space="preserve"> </v>
      </c>
      <c r="S47" s="156" t="str">
        <f t="shared" si="14"/>
        <v xml:space="preserve"> </v>
      </c>
      <c r="T47" s="156" t="str">
        <f t="shared" si="14"/>
        <v xml:space="preserve"> </v>
      </c>
      <c r="U47" s="156" t="str">
        <f t="shared" si="14"/>
        <v xml:space="preserve"> </v>
      </c>
      <c r="V47" s="156" t="str">
        <f t="shared" si="14"/>
        <v xml:space="preserve"> </v>
      </c>
      <c r="W47" s="156" t="str">
        <f t="shared" si="14"/>
        <v xml:space="preserve"> </v>
      </c>
      <c r="X47" s="156" t="str">
        <f t="shared" si="14"/>
        <v xml:space="preserve"> </v>
      </c>
      <c r="Y47" s="156" t="str">
        <f t="shared" si="14"/>
        <v xml:space="preserve"> </v>
      </c>
      <c r="Z47" s="156" t="str">
        <f t="shared" si="14"/>
        <v xml:space="preserve"> </v>
      </c>
      <c r="AA47" s="156" t="str">
        <f t="shared" si="14"/>
        <v xml:space="preserve"> </v>
      </c>
      <c r="AB47" s="156" t="str">
        <f t="shared" si="14"/>
        <v xml:space="preserve"> </v>
      </c>
      <c r="AC47" s="156" t="str">
        <f t="shared" si="14"/>
        <v xml:space="preserve"> </v>
      </c>
      <c r="AD47" s="156" t="str">
        <f t="shared" si="14"/>
        <v xml:space="preserve"> </v>
      </c>
      <c r="AE47" s="156" t="str">
        <f t="shared" si="14"/>
        <v xml:space="preserve"> </v>
      </c>
      <c r="AF47" s="156" t="str">
        <f t="shared" si="14"/>
        <v xml:space="preserve"> </v>
      </c>
      <c r="AG47" s="197">
        <v>1</v>
      </c>
      <c r="AH47" s="71"/>
      <c r="AI47" s="71"/>
      <c r="AJ47" s="197">
        <v>9</v>
      </c>
      <c r="AK47" s="197">
        <v>0</v>
      </c>
      <c r="AL47" s="197" t="s">
        <v>25</v>
      </c>
      <c r="AM47" s="170" t="s">
        <v>16</v>
      </c>
    </row>
    <row r="48" spans="1:41" s="46" customFormat="1" ht="38.25" customHeight="1" thickBot="1">
      <c r="A48" s="53" t="s">
        <v>31</v>
      </c>
      <c r="B48" s="53" t="s">
        <v>17</v>
      </c>
      <c r="C48" s="53" t="s">
        <v>23</v>
      </c>
      <c r="D48" s="157"/>
      <c r="E48" s="157"/>
      <c r="F48" s="157"/>
      <c r="G48" s="157"/>
      <c r="H48" s="157"/>
      <c r="I48" s="157"/>
      <c r="J48" s="157"/>
      <c r="K48" s="157"/>
      <c r="L48" s="157"/>
      <c r="M48" s="157"/>
      <c r="N48" s="157"/>
      <c r="O48" s="157"/>
      <c r="P48" s="157"/>
      <c r="Q48" s="157"/>
      <c r="R48" s="157"/>
      <c r="S48" s="157"/>
      <c r="T48" s="157"/>
      <c r="U48" s="157"/>
      <c r="V48" s="157"/>
      <c r="W48" s="157"/>
      <c r="X48" s="157"/>
      <c r="Y48" s="157"/>
      <c r="Z48" s="157"/>
      <c r="AA48" s="157"/>
      <c r="AB48" s="157"/>
      <c r="AC48" s="157"/>
      <c r="AD48" s="157"/>
      <c r="AE48" s="157"/>
      <c r="AF48" s="157"/>
      <c r="AG48" s="198"/>
      <c r="AH48" s="72">
        <v>2</v>
      </c>
      <c r="AI48" s="72">
        <v>3</v>
      </c>
      <c r="AJ48" s="198"/>
      <c r="AK48" s="198"/>
      <c r="AL48" s="198"/>
      <c r="AM48" s="171"/>
    </row>
    <row r="49" spans="1:39" ht="13.5" customHeight="1" thickTop="1">
      <c r="A49" s="201" t="s">
        <v>20</v>
      </c>
      <c r="B49" s="207">
        <v>1</v>
      </c>
      <c r="C49" s="42">
        <v>1</v>
      </c>
      <c r="D49" s="43"/>
      <c r="E49" s="43"/>
      <c r="F49" s="43"/>
      <c r="G49" s="43"/>
      <c r="H49" s="43"/>
      <c r="I49" s="43"/>
      <c r="J49" s="43"/>
      <c r="K49" s="43"/>
      <c r="L49" s="43"/>
      <c r="M49" s="43"/>
      <c r="N49" s="43"/>
      <c r="O49" s="43"/>
      <c r="P49" s="43"/>
      <c r="Q49" s="43"/>
      <c r="R49" s="43"/>
      <c r="S49" s="43"/>
      <c r="T49" s="43"/>
      <c r="U49" s="43"/>
      <c r="V49" s="43"/>
      <c r="W49" s="43"/>
      <c r="X49" s="43"/>
      <c r="Y49" s="43"/>
      <c r="Z49" s="43"/>
      <c r="AA49" s="43"/>
      <c r="AB49" s="43"/>
      <c r="AC49" s="43"/>
      <c r="AD49" s="43"/>
      <c r="AE49" s="43"/>
      <c r="AF49" s="43"/>
      <c r="AG49" s="4">
        <f t="shared" ref="AG49:AG89" si="15">COUNTIF(D49:AF49,1)</f>
        <v>0</v>
      </c>
      <c r="AH49" s="4">
        <f t="shared" ref="AH49:AH89" si="16">COUNTIF(D49:AF49,2)</f>
        <v>0</v>
      </c>
      <c r="AI49" s="4">
        <f t="shared" ref="AI49:AI89" si="17">COUNTIF(D49:AF49,3)</f>
        <v>0</v>
      </c>
      <c r="AJ49" s="4">
        <f t="shared" ref="AJ49:AJ89" si="18">COUNTIF(D49:AF49,9)</f>
        <v>0</v>
      </c>
      <c r="AK49" s="4">
        <f t="shared" ref="AK49:AK89" si="19">COUNTIF(D49:AF49,0)</f>
        <v>0</v>
      </c>
      <c r="AL49" s="4">
        <f t="shared" ref="AL49:AL89" si="20">COUNTIF(D49:AF49,"ABS")</f>
        <v>0</v>
      </c>
      <c r="AM49" s="116" t="str">
        <f>IF(ISERROR(AG49/($I$4-AL49)),"-",AG49/($I$4-AL49))</f>
        <v>-</v>
      </c>
    </row>
    <row r="50" spans="1:39">
      <c r="A50" s="202"/>
      <c r="B50" s="208"/>
      <c r="C50" s="40">
        <v>2</v>
      </c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  <c r="O50" s="43"/>
      <c r="P50" s="43"/>
      <c r="Q50" s="43"/>
      <c r="R50" s="43"/>
      <c r="S50" s="43"/>
      <c r="T50" s="43"/>
      <c r="U50" s="43"/>
      <c r="V50" s="43"/>
      <c r="W50" s="43"/>
      <c r="X50" s="43"/>
      <c r="Y50" s="43"/>
      <c r="Z50" s="43"/>
      <c r="AA50" s="43"/>
      <c r="AB50" s="43"/>
      <c r="AC50" s="43"/>
      <c r="AD50" s="43"/>
      <c r="AE50" s="43"/>
      <c r="AF50" s="43"/>
      <c r="AG50" s="4">
        <f t="shared" si="15"/>
        <v>0</v>
      </c>
      <c r="AH50" s="4">
        <f t="shared" si="16"/>
        <v>0</v>
      </c>
      <c r="AI50" s="4">
        <f t="shared" si="17"/>
        <v>0</v>
      </c>
      <c r="AJ50" s="4">
        <f t="shared" si="18"/>
        <v>0</v>
      </c>
      <c r="AK50" s="4">
        <f t="shared" si="19"/>
        <v>0</v>
      </c>
      <c r="AL50" s="4">
        <f t="shared" si="20"/>
        <v>0</v>
      </c>
      <c r="AM50" s="116" t="str">
        <f>IF(ISERROR(AG50/($I$4-AL50)),"-",AG50/($I$4-AL50))</f>
        <v>-</v>
      </c>
    </row>
    <row r="51" spans="1:39">
      <c r="A51" s="202"/>
      <c r="B51" s="208"/>
      <c r="C51" s="42">
        <v>3</v>
      </c>
      <c r="D51" s="43"/>
      <c r="E51" s="43"/>
      <c r="F51" s="43"/>
      <c r="G51" s="43"/>
      <c r="H51" s="43"/>
      <c r="I51" s="43"/>
      <c r="J51" s="43"/>
      <c r="K51" s="43"/>
      <c r="L51" s="43"/>
      <c r="M51" s="43"/>
      <c r="N51" s="43"/>
      <c r="O51" s="43"/>
      <c r="P51" s="43"/>
      <c r="Q51" s="43"/>
      <c r="R51" s="43"/>
      <c r="S51" s="43"/>
      <c r="T51" s="43"/>
      <c r="U51" s="43"/>
      <c r="V51" s="43"/>
      <c r="W51" s="43"/>
      <c r="X51" s="43"/>
      <c r="Y51" s="43"/>
      <c r="Z51" s="43"/>
      <c r="AA51" s="43"/>
      <c r="AB51" s="43"/>
      <c r="AC51" s="43"/>
      <c r="AD51" s="43"/>
      <c r="AE51" s="43"/>
      <c r="AF51" s="43"/>
      <c r="AG51" s="4">
        <f t="shared" si="15"/>
        <v>0</v>
      </c>
      <c r="AH51" s="4">
        <f t="shared" si="16"/>
        <v>0</v>
      </c>
      <c r="AI51" s="4">
        <f t="shared" si="17"/>
        <v>0</v>
      </c>
      <c r="AJ51" s="4">
        <f t="shared" si="18"/>
        <v>0</v>
      </c>
      <c r="AK51" s="4">
        <f t="shared" si="19"/>
        <v>0</v>
      </c>
      <c r="AL51" s="4">
        <f t="shared" si="20"/>
        <v>0</v>
      </c>
      <c r="AM51" s="116" t="str">
        <f t="shared" ref="AM51:AM89" si="21">IF(ISERROR(AG51/($I$4-AL51)),"-",AG51/($I$4-AL51))</f>
        <v>-</v>
      </c>
    </row>
    <row r="52" spans="1:39">
      <c r="A52" s="202"/>
      <c r="B52" s="208"/>
      <c r="C52" s="40">
        <v>4</v>
      </c>
      <c r="D52" s="43"/>
      <c r="E52" s="43"/>
      <c r="F52" s="43"/>
      <c r="G52" s="43"/>
      <c r="H52" s="43"/>
      <c r="I52" s="43"/>
      <c r="J52" s="43"/>
      <c r="K52" s="43"/>
      <c r="L52" s="43"/>
      <c r="M52" s="43"/>
      <c r="N52" s="43"/>
      <c r="O52" s="43"/>
      <c r="P52" s="43"/>
      <c r="Q52" s="43"/>
      <c r="R52" s="43"/>
      <c r="S52" s="43"/>
      <c r="T52" s="43"/>
      <c r="U52" s="43"/>
      <c r="V52" s="43"/>
      <c r="W52" s="43"/>
      <c r="X52" s="43"/>
      <c r="Y52" s="43"/>
      <c r="Z52" s="43"/>
      <c r="AA52" s="43"/>
      <c r="AB52" s="43"/>
      <c r="AC52" s="43"/>
      <c r="AD52" s="43"/>
      <c r="AE52" s="43"/>
      <c r="AF52" s="43"/>
      <c r="AG52" s="40">
        <f t="shared" si="15"/>
        <v>0</v>
      </c>
      <c r="AH52" s="4">
        <f t="shared" si="16"/>
        <v>0</v>
      </c>
      <c r="AI52" s="4">
        <f t="shared" si="17"/>
        <v>0</v>
      </c>
      <c r="AJ52" s="40">
        <f t="shared" si="18"/>
        <v>0</v>
      </c>
      <c r="AK52" s="40">
        <f t="shared" si="19"/>
        <v>0</v>
      </c>
      <c r="AL52" s="4">
        <f t="shared" si="20"/>
        <v>0</v>
      </c>
      <c r="AM52" s="116" t="str">
        <f t="shared" si="21"/>
        <v>-</v>
      </c>
    </row>
    <row r="53" spans="1:39">
      <c r="A53" s="202"/>
      <c r="B53" s="208"/>
      <c r="C53" s="42">
        <v>5</v>
      </c>
      <c r="D53" s="43"/>
      <c r="E53" s="43"/>
      <c r="F53" s="43"/>
      <c r="G53" s="43"/>
      <c r="H53" s="43"/>
      <c r="I53" s="43"/>
      <c r="J53" s="43"/>
      <c r="K53" s="43"/>
      <c r="L53" s="43"/>
      <c r="M53" s="43"/>
      <c r="N53" s="43"/>
      <c r="O53" s="43"/>
      <c r="P53" s="43"/>
      <c r="Q53" s="43"/>
      <c r="R53" s="43"/>
      <c r="S53" s="43"/>
      <c r="T53" s="43"/>
      <c r="U53" s="43"/>
      <c r="V53" s="43"/>
      <c r="W53" s="43"/>
      <c r="X53" s="43"/>
      <c r="Y53" s="43"/>
      <c r="Z53" s="43"/>
      <c r="AA53" s="43"/>
      <c r="AB53" s="43"/>
      <c r="AC53" s="43"/>
      <c r="AD53" s="43"/>
      <c r="AE53" s="43"/>
      <c r="AF53" s="43"/>
      <c r="AG53" s="4">
        <f t="shared" si="15"/>
        <v>0</v>
      </c>
      <c r="AH53" s="4">
        <f t="shared" si="16"/>
        <v>0</v>
      </c>
      <c r="AI53" s="4">
        <f t="shared" si="17"/>
        <v>0</v>
      </c>
      <c r="AJ53" s="4">
        <f t="shared" si="18"/>
        <v>0</v>
      </c>
      <c r="AK53" s="4">
        <f t="shared" si="19"/>
        <v>0</v>
      </c>
      <c r="AL53" s="4">
        <f t="shared" si="20"/>
        <v>0</v>
      </c>
      <c r="AM53" s="116" t="str">
        <f t="shared" si="21"/>
        <v>-</v>
      </c>
    </row>
    <row r="54" spans="1:39">
      <c r="A54" s="202"/>
      <c r="B54" s="208"/>
      <c r="C54" s="40">
        <v>6</v>
      </c>
      <c r="D54" s="43"/>
      <c r="E54" s="43"/>
      <c r="F54" s="43"/>
      <c r="G54" s="43"/>
      <c r="H54" s="43"/>
      <c r="I54" s="43"/>
      <c r="J54" s="43"/>
      <c r="K54" s="43"/>
      <c r="L54" s="43"/>
      <c r="M54" s="43"/>
      <c r="N54" s="43"/>
      <c r="O54" s="43"/>
      <c r="P54" s="43"/>
      <c r="Q54" s="43"/>
      <c r="R54" s="43"/>
      <c r="S54" s="43"/>
      <c r="T54" s="43"/>
      <c r="U54" s="43"/>
      <c r="V54" s="43"/>
      <c r="W54" s="43"/>
      <c r="X54" s="43"/>
      <c r="Y54" s="43"/>
      <c r="Z54" s="43"/>
      <c r="AA54" s="43"/>
      <c r="AB54" s="43"/>
      <c r="AC54" s="43"/>
      <c r="AD54" s="43"/>
      <c r="AE54" s="43"/>
      <c r="AF54" s="43"/>
      <c r="AG54" s="40">
        <f t="shared" si="15"/>
        <v>0</v>
      </c>
      <c r="AH54" s="4">
        <f t="shared" si="16"/>
        <v>0</v>
      </c>
      <c r="AI54" s="4">
        <f t="shared" si="17"/>
        <v>0</v>
      </c>
      <c r="AJ54" s="40">
        <f t="shared" si="18"/>
        <v>0</v>
      </c>
      <c r="AK54" s="40">
        <f t="shared" si="19"/>
        <v>0</v>
      </c>
      <c r="AL54" s="4">
        <f t="shared" si="20"/>
        <v>0</v>
      </c>
      <c r="AM54" s="116" t="str">
        <f t="shared" si="21"/>
        <v>-</v>
      </c>
    </row>
    <row r="55" spans="1:39">
      <c r="A55" s="202"/>
      <c r="B55" s="208"/>
      <c r="C55" s="42">
        <v>7</v>
      </c>
      <c r="D55" s="43"/>
      <c r="E55" s="43"/>
      <c r="F55" s="43"/>
      <c r="G55" s="43"/>
      <c r="H55" s="43"/>
      <c r="I55" s="43"/>
      <c r="J55" s="43"/>
      <c r="K55" s="43"/>
      <c r="L55" s="43"/>
      <c r="M55" s="43"/>
      <c r="N55" s="43"/>
      <c r="O55" s="43"/>
      <c r="P55" s="43"/>
      <c r="Q55" s="43"/>
      <c r="R55" s="43"/>
      <c r="S55" s="43"/>
      <c r="T55" s="43"/>
      <c r="U55" s="43"/>
      <c r="V55" s="43"/>
      <c r="W55" s="43"/>
      <c r="X55" s="43"/>
      <c r="Y55" s="43"/>
      <c r="Z55" s="43"/>
      <c r="AA55" s="43"/>
      <c r="AB55" s="43"/>
      <c r="AC55" s="43"/>
      <c r="AD55" s="43"/>
      <c r="AE55" s="43"/>
      <c r="AF55" s="43"/>
      <c r="AG55" s="40">
        <f t="shared" si="15"/>
        <v>0</v>
      </c>
      <c r="AH55" s="4">
        <f t="shared" si="16"/>
        <v>0</v>
      </c>
      <c r="AI55" s="4">
        <f t="shared" si="17"/>
        <v>0</v>
      </c>
      <c r="AJ55" s="40">
        <f t="shared" si="18"/>
        <v>0</v>
      </c>
      <c r="AK55" s="40">
        <f t="shared" si="19"/>
        <v>0</v>
      </c>
      <c r="AL55" s="4">
        <f t="shared" si="20"/>
        <v>0</v>
      </c>
      <c r="AM55" s="116" t="str">
        <f t="shared" si="21"/>
        <v>-</v>
      </c>
    </row>
    <row r="56" spans="1:39">
      <c r="A56" s="202"/>
      <c r="B56" s="208"/>
      <c r="C56" s="63">
        <v>8</v>
      </c>
      <c r="D56" s="43"/>
      <c r="E56" s="43"/>
      <c r="F56" s="43"/>
      <c r="G56" s="43"/>
      <c r="H56" s="43"/>
      <c r="I56" s="43"/>
      <c r="J56" s="43"/>
      <c r="K56" s="43"/>
      <c r="L56" s="43"/>
      <c r="M56" s="43"/>
      <c r="N56" s="43"/>
      <c r="O56" s="43"/>
      <c r="P56" s="43"/>
      <c r="Q56" s="43"/>
      <c r="R56" s="43"/>
      <c r="S56" s="43"/>
      <c r="T56" s="43"/>
      <c r="U56" s="43"/>
      <c r="V56" s="43"/>
      <c r="W56" s="43"/>
      <c r="X56" s="43"/>
      <c r="Y56" s="43"/>
      <c r="Z56" s="43"/>
      <c r="AA56" s="43"/>
      <c r="AB56" s="43"/>
      <c r="AC56" s="43"/>
      <c r="AD56" s="43"/>
      <c r="AE56" s="43"/>
      <c r="AF56" s="43"/>
      <c r="AG56" s="40">
        <f t="shared" si="15"/>
        <v>0</v>
      </c>
      <c r="AH56" s="4">
        <f t="shared" si="16"/>
        <v>0</v>
      </c>
      <c r="AI56" s="4">
        <f t="shared" si="17"/>
        <v>0</v>
      </c>
      <c r="AJ56" s="40">
        <f t="shared" si="18"/>
        <v>0</v>
      </c>
      <c r="AK56" s="40">
        <f t="shared" si="19"/>
        <v>0</v>
      </c>
      <c r="AL56" s="4">
        <f t="shared" si="20"/>
        <v>0</v>
      </c>
      <c r="AM56" s="116" t="str">
        <f t="shared" si="21"/>
        <v>-</v>
      </c>
    </row>
    <row r="57" spans="1:39">
      <c r="A57" s="202"/>
      <c r="B57" s="208"/>
      <c r="C57" s="64">
        <v>9</v>
      </c>
      <c r="D57" s="43"/>
      <c r="E57" s="43"/>
      <c r="F57" s="43"/>
      <c r="G57" s="43"/>
      <c r="H57" s="43"/>
      <c r="I57" s="43"/>
      <c r="J57" s="43"/>
      <c r="K57" s="43"/>
      <c r="L57" s="43"/>
      <c r="M57" s="43"/>
      <c r="N57" s="43"/>
      <c r="O57" s="43"/>
      <c r="P57" s="43"/>
      <c r="Q57" s="43"/>
      <c r="R57" s="43"/>
      <c r="S57" s="43"/>
      <c r="T57" s="43"/>
      <c r="U57" s="43"/>
      <c r="V57" s="43"/>
      <c r="W57" s="43"/>
      <c r="X57" s="43"/>
      <c r="Y57" s="43"/>
      <c r="Z57" s="43"/>
      <c r="AA57" s="43"/>
      <c r="AB57" s="43"/>
      <c r="AC57" s="43"/>
      <c r="AD57" s="43"/>
      <c r="AE57" s="43"/>
      <c r="AF57" s="43"/>
      <c r="AG57" s="40">
        <f t="shared" si="15"/>
        <v>0</v>
      </c>
      <c r="AH57" s="4">
        <f t="shared" si="16"/>
        <v>0</v>
      </c>
      <c r="AI57" s="4">
        <f t="shared" si="17"/>
        <v>0</v>
      </c>
      <c r="AJ57" s="40">
        <f t="shared" si="18"/>
        <v>0</v>
      </c>
      <c r="AK57" s="40">
        <f t="shared" si="19"/>
        <v>0</v>
      </c>
      <c r="AL57" s="4">
        <f t="shared" si="20"/>
        <v>0</v>
      </c>
      <c r="AM57" s="116" t="str">
        <f t="shared" si="21"/>
        <v>-</v>
      </c>
    </row>
    <row r="58" spans="1:39">
      <c r="A58" s="202"/>
      <c r="B58" s="62">
        <v>2</v>
      </c>
      <c r="C58" s="40">
        <v>10</v>
      </c>
      <c r="D58" s="43"/>
      <c r="E58" s="43"/>
      <c r="F58" s="43"/>
      <c r="G58" s="43"/>
      <c r="H58" s="43"/>
      <c r="I58" s="43"/>
      <c r="J58" s="43"/>
      <c r="K58" s="43"/>
      <c r="L58" s="43"/>
      <c r="M58" s="43"/>
      <c r="N58" s="43"/>
      <c r="O58" s="43"/>
      <c r="P58" s="43"/>
      <c r="Q58" s="43"/>
      <c r="R58" s="43"/>
      <c r="S58" s="43"/>
      <c r="T58" s="43"/>
      <c r="U58" s="43"/>
      <c r="V58" s="43"/>
      <c r="W58" s="43"/>
      <c r="X58" s="43"/>
      <c r="Y58" s="43"/>
      <c r="Z58" s="43"/>
      <c r="AA58" s="43"/>
      <c r="AB58" s="43"/>
      <c r="AC58" s="43"/>
      <c r="AD58" s="43"/>
      <c r="AE58" s="43"/>
      <c r="AF58" s="43"/>
      <c r="AG58" s="40">
        <f t="shared" si="15"/>
        <v>0</v>
      </c>
      <c r="AH58" s="4">
        <f t="shared" si="16"/>
        <v>0</v>
      </c>
      <c r="AI58" s="4">
        <f t="shared" si="17"/>
        <v>0</v>
      </c>
      <c r="AJ58" s="40">
        <f t="shared" si="18"/>
        <v>0</v>
      </c>
      <c r="AK58" s="40">
        <f t="shared" si="19"/>
        <v>0</v>
      </c>
      <c r="AL58" s="4">
        <f t="shared" si="20"/>
        <v>0</v>
      </c>
      <c r="AM58" s="116" t="str">
        <f t="shared" si="21"/>
        <v>-</v>
      </c>
    </row>
    <row r="59" spans="1:39">
      <c r="A59" s="202"/>
      <c r="B59" s="62">
        <v>3</v>
      </c>
      <c r="C59" s="64">
        <v>11</v>
      </c>
      <c r="D59" s="43"/>
      <c r="E59" s="43"/>
      <c r="F59" s="43"/>
      <c r="G59" s="43"/>
      <c r="H59" s="43"/>
      <c r="I59" s="43"/>
      <c r="J59" s="43"/>
      <c r="K59" s="43"/>
      <c r="L59" s="43"/>
      <c r="M59" s="43"/>
      <c r="N59" s="43"/>
      <c r="O59" s="43"/>
      <c r="P59" s="43"/>
      <c r="Q59" s="43"/>
      <c r="R59" s="43"/>
      <c r="S59" s="43"/>
      <c r="T59" s="43"/>
      <c r="U59" s="43"/>
      <c r="V59" s="43"/>
      <c r="W59" s="43"/>
      <c r="X59" s="43"/>
      <c r="Y59" s="43"/>
      <c r="Z59" s="43"/>
      <c r="AA59" s="43"/>
      <c r="AB59" s="43"/>
      <c r="AC59" s="43"/>
      <c r="AD59" s="43"/>
      <c r="AE59" s="43"/>
      <c r="AF59" s="43"/>
      <c r="AG59" s="40">
        <f t="shared" si="15"/>
        <v>0</v>
      </c>
      <c r="AH59" s="4">
        <f t="shared" si="16"/>
        <v>0</v>
      </c>
      <c r="AI59" s="4">
        <f t="shared" si="17"/>
        <v>0</v>
      </c>
      <c r="AJ59" s="40">
        <f t="shared" si="18"/>
        <v>0</v>
      </c>
      <c r="AK59" s="40">
        <f t="shared" si="19"/>
        <v>0</v>
      </c>
      <c r="AL59" s="4">
        <f t="shared" si="20"/>
        <v>0</v>
      </c>
      <c r="AM59" s="116" t="str">
        <f t="shared" si="21"/>
        <v>-</v>
      </c>
    </row>
    <row r="60" spans="1:39">
      <c r="A60" s="202"/>
      <c r="B60" s="62">
        <v>4</v>
      </c>
      <c r="C60" s="40">
        <v>12</v>
      </c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  <c r="T60" s="43"/>
      <c r="U60" s="43"/>
      <c r="V60" s="43"/>
      <c r="W60" s="43"/>
      <c r="X60" s="43"/>
      <c r="Y60" s="43"/>
      <c r="Z60" s="43"/>
      <c r="AA60" s="43"/>
      <c r="AB60" s="43"/>
      <c r="AC60" s="43"/>
      <c r="AD60" s="43"/>
      <c r="AE60" s="43"/>
      <c r="AF60" s="43"/>
      <c r="AG60" s="40">
        <f t="shared" si="15"/>
        <v>0</v>
      </c>
      <c r="AH60" s="4">
        <f t="shared" si="16"/>
        <v>0</v>
      </c>
      <c r="AI60" s="4">
        <f t="shared" si="17"/>
        <v>0</v>
      </c>
      <c r="AJ60" s="40">
        <f t="shared" si="18"/>
        <v>0</v>
      </c>
      <c r="AK60" s="40">
        <f t="shared" si="19"/>
        <v>0</v>
      </c>
      <c r="AL60" s="4">
        <f t="shared" si="20"/>
        <v>0</v>
      </c>
      <c r="AM60" s="116" t="str">
        <f t="shared" si="21"/>
        <v>-</v>
      </c>
    </row>
    <row r="61" spans="1:39">
      <c r="A61" s="202"/>
      <c r="B61" s="62">
        <v>5</v>
      </c>
      <c r="C61" s="64">
        <v>13</v>
      </c>
      <c r="D61" s="43"/>
      <c r="E61" s="43"/>
      <c r="F61" s="43"/>
      <c r="G61" s="43"/>
      <c r="H61" s="43"/>
      <c r="I61" s="43"/>
      <c r="J61" s="43"/>
      <c r="K61" s="43"/>
      <c r="L61" s="43"/>
      <c r="M61" s="43"/>
      <c r="N61" s="43"/>
      <c r="O61" s="43"/>
      <c r="P61" s="43"/>
      <c r="Q61" s="43"/>
      <c r="R61" s="43"/>
      <c r="S61" s="43"/>
      <c r="T61" s="43"/>
      <c r="U61" s="43"/>
      <c r="V61" s="43"/>
      <c r="W61" s="43"/>
      <c r="X61" s="43"/>
      <c r="Y61" s="43"/>
      <c r="Z61" s="43"/>
      <c r="AA61" s="43"/>
      <c r="AB61" s="43"/>
      <c r="AC61" s="43"/>
      <c r="AD61" s="43"/>
      <c r="AE61" s="43"/>
      <c r="AF61" s="43"/>
      <c r="AG61" s="40">
        <f t="shared" si="15"/>
        <v>0</v>
      </c>
      <c r="AH61" s="4">
        <f t="shared" si="16"/>
        <v>0</v>
      </c>
      <c r="AI61" s="4">
        <f t="shared" si="17"/>
        <v>0</v>
      </c>
      <c r="AJ61" s="40">
        <f t="shared" si="18"/>
        <v>0</v>
      </c>
      <c r="AK61" s="40">
        <f t="shared" si="19"/>
        <v>0</v>
      </c>
      <c r="AL61" s="4">
        <f t="shared" si="20"/>
        <v>0</v>
      </c>
      <c r="AM61" s="116" t="str">
        <f t="shared" si="21"/>
        <v>-</v>
      </c>
    </row>
    <row r="62" spans="1:39">
      <c r="A62" s="202"/>
      <c r="B62" s="199">
        <v>6</v>
      </c>
      <c r="C62" s="63">
        <v>14</v>
      </c>
      <c r="D62" s="43"/>
      <c r="E62" s="43"/>
      <c r="F62" s="43"/>
      <c r="G62" s="43"/>
      <c r="H62" s="43"/>
      <c r="I62" s="43"/>
      <c r="J62" s="43"/>
      <c r="K62" s="43"/>
      <c r="L62" s="43"/>
      <c r="M62" s="43"/>
      <c r="N62" s="43"/>
      <c r="O62" s="43"/>
      <c r="P62" s="43"/>
      <c r="Q62" s="43"/>
      <c r="R62" s="43"/>
      <c r="S62" s="43"/>
      <c r="T62" s="43"/>
      <c r="U62" s="43"/>
      <c r="V62" s="43"/>
      <c r="W62" s="43"/>
      <c r="X62" s="43"/>
      <c r="Y62" s="43"/>
      <c r="Z62" s="43"/>
      <c r="AA62" s="43"/>
      <c r="AB62" s="43"/>
      <c r="AC62" s="43"/>
      <c r="AD62" s="43"/>
      <c r="AE62" s="43"/>
      <c r="AF62" s="43"/>
      <c r="AG62" s="40">
        <f t="shared" si="15"/>
        <v>0</v>
      </c>
      <c r="AH62" s="4">
        <f t="shared" si="16"/>
        <v>0</v>
      </c>
      <c r="AI62" s="4">
        <f t="shared" si="17"/>
        <v>0</v>
      </c>
      <c r="AJ62" s="40">
        <f t="shared" si="18"/>
        <v>0</v>
      </c>
      <c r="AK62" s="40">
        <f t="shared" si="19"/>
        <v>0</v>
      </c>
      <c r="AL62" s="4">
        <f t="shared" si="20"/>
        <v>0</v>
      </c>
      <c r="AM62" s="116" t="str">
        <f t="shared" si="21"/>
        <v>-</v>
      </c>
    </row>
    <row r="63" spans="1:39">
      <c r="A63" s="202"/>
      <c r="B63" s="172"/>
      <c r="C63" s="64">
        <v>15</v>
      </c>
      <c r="D63" s="43"/>
      <c r="E63" s="43"/>
      <c r="F63" s="43"/>
      <c r="G63" s="43"/>
      <c r="H63" s="43"/>
      <c r="I63" s="43"/>
      <c r="J63" s="43"/>
      <c r="K63" s="43"/>
      <c r="L63" s="43"/>
      <c r="M63" s="43"/>
      <c r="N63" s="43"/>
      <c r="O63" s="43"/>
      <c r="P63" s="43"/>
      <c r="Q63" s="43"/>
      <c r="R63" s="43"/>
      <c r="S63" s="43"/>
      <c r="T63" s="43"/>
      <c r="U63" s="43"/>
      <c r="V63" s="43"/>
      <c r="W63" s="43"/>
      <c r="X63" s="43"/>
      <c r="Y63" s="43"/>
      <c r="Z63" s="43"/>
      <c r="AA63" s="43"/>
      <c r="AB63" s="43"/>
      <c r="AC63" s="43"/>
      <c r="AD63" s="43"/>
      <c r="AE63" s="43"/>
      <c r="AF63" s="43"/>
      <c r="AG63" s="40">
        <f t="shared" si="15"/>
        <v>0</v>
      </c>
      <c r="AH63" s="4">
        <f t="shared" si="16"/>
        <v>0</v>
      </c>
      <c r="AI63" s="4">
        <f t="shared" si="17"/>
        <v>0</v>
      </c>
      <c r="AJ63" s="40">
        <f t="shared" si="18"/>
        <v>0</v>
      </c>
      <c r="AK63" s="40">
        <f t="shared" si="19"/>
        <v>0</v>
      </c>
      <c r="AL63" s="4">
        <f t="shared" si="20"/>
        <v>0</v>
      </c>
      <c r="AM63" s="116" t="str">
        <f t="shared" si="21"/>
        <v>-</v>
      </c>
    </row>
    <row r="64" spans="1:39">
      <c r="A64" s="202"/>
      <c r="B64" s="172"/>
      <c r="C64" s="40">
        <v>16</v>
      </c>
      <c r="D64" s="43"/>
      <c r="E64" s="43"/>
      <c r="F64" s="43"/>
      <c r="G64" s="43"/>
      <c r="H64" s="43"/>
      <c r="I64" s="43"/>
      <c r="J64" s="43"/>
      <c r="K64" s="43"/>
      <c r="L64" s="43"/>
      <c r="M64" s="43"/>
      <c r="N64" s="43"/>
      <c r="O64" s="43"/>
      <c r="P64" s="43"/>
      <c r="Q64" s="43"/>
      <c r="R64" s="43"/>
      <c r="S64" s="43"/>
      <c r="T64" s="43"/>
      <c r="U64" s="43"/>
      <c r="V64" s="43"/>
      <c r="W64" s="43"/>
      <c r="X64" s="43"/>
      <c r="Y64" s="43"/>
      <c r="Z64" s="43"/>
      <c r="AA64" s="43"/>
      <c r="AB64" s="43"/>
      <c r="AC64" s="43"/>
      <c r="AD64" s="43"/>
      <c r="AE64" s="43"/>
      <c r="AF64" s="43"/>
      <c r="AG64" s="4">
        <f t="shared" si="15"/>
        <v>0</v>
      </c>
      <c r="AH64" s="4">
        <f t="shared" si="16"/>
        <v>0</v>
      </c>
      <c r="AI64" s="4">
        <f t="shared" si="17"/>
        <v>0</v>
      </c>
      <c r="AJ64" s="4">
        <f t="shared" si="18"/>
        <v>0</v>
      </c>
      <c r="AK64" s="4">
        <f t="shared" si="19"/>
        <v>0</v>
      </c>
      <c r="AL64" s="4">
        <f t="shared" si="20"/>
        <v>0</v>
      </c>
      <c r="AM64" s="116" t="str">
        <f t="shared" si="21"/>
        <v>-</v>
      </c>
    </row>
    <row r="65" spans="1:39">
      <c r="A65" s="202"/>
      <c r="B65" s="172"/>
      <c r="C65" s="42">
        <v>17</v>
      </c>
      <c r="D65" s="43"/>
      <c r="E65" s="43"/>
      <c r="F65" s="43"/>
      <c r="G65" s="43"/>
      <c r="H65" s="43"/>
      <c r="I65" s="43"/>
      <c r="J65" s="43"/>
      <c r="K65" s="43"/>
      <c r="L65" s="43"/>
      <c r="M65" s="43"/>
      <c r="N65" s="43"/>
      <c r="O65" s="43"/>
      <c r="P65" s="43"/>
      <c r="Q65" s="43"/>
      <c r="R65" s="43"/>
      <c r="S65" s="43"/>
      <c r="T65" s="43"/>
      <c r="U65" s="43"/>
      <c r="V65" s="43"/>
      <c r="W65" s="43"/>
      <c r="X65" s="43"/>
      <c r="Y65" s="43"/>
      <c r="Z65" s="43"/>
      <c r="AA65" s="43"/>
      <c r="AB65" s="43"/>
      <c r="AC65" s="43"/>
      <c r="AD65" s="43"/>
      <c r="AE65" s="43"/>
      <c r="AF65" s="43"/>
      <c r="AG65" s="4">
        <f t="shared" si="15"/>
        <v>0</v>
      </c>
      <c r="AH65" s="4">
        <f t="shared" si="16"/>
        <v>0</v>
      </c>
      <c r="AI65" s="4">
        <f t="shared" si="17"/>
        <v>0</v>
      </c>
      <c r="AJ65" s="4">
        <f t="shared" si="18"/>
        <v>0</v>
      </c>
      <c r="AK65" s="4">
        <f t="shared" si="19"/>
        <v>0</v>
      </c>
      <c r="AL65" s="4">
        <f t="shared" si="20"/>
        <v>0</v>
      </c>
      <c r="AM65" s="116" t="str">
        <f t="shared" si="21"/>
        <v>-</v>
      </c>
    </row>
    <row r="66" spans="1:39">
      <c r="A66" s="202"/>
      <c r="B66" s="199">
        <v>7</v>
      </c>
      <c r="C66" s="40">
        <v>18</v>
      </c>
      <c r="D66" s="43"/>
      <c r="E66" s="43"/>
      <c r="F66" s="43"/>
      <c r="G66" s="43"/>
      <c r="H66" s="43"/>
      <c r="I66" s="43"/>
      <c r="J66" s="43"/>
      <c r="K66" s="43"/>
      <c r="L66" s="43"/>
      <c r="M66" s="43"/>
      <c r="N66" s="43"/>
      <c r="O66" s="43"/>
      <c r="P66" s="43"/>
      <c r="Q66" s="43"/>
      <c r="R66" s="43"/>
      <c r="S66" s="43"/>
      <c r="T66" s="43"/>
      <c r="U66" s="43"/>
      <c r="V66" s="43"/>
      <c r="W66" s="43"/>
      <c r="X66" s="43"/>
      <c r="Y66" s="43"/>
      <c r="Z66" s="43"/>
      <c r="AA66" s="43"/>
      <c r="AB66" s="43"/>
      <c r="AC66" s="43"/>
      <c r="AD66" s="43"/>
      <c r="AE66" s="43"/>
      <c r="AF66" s="43"/>
      <c r="AG66" s="4">
        <f t="shared" si="15"/>
        <v>0</v>
      </c>
      <c r="AH66" s="4">
        <f t="shared" si="16"/>
        <v>0</v>
      </c>
      <c r="AI66" s="4">
        <f t="shared" si="17"/>
        <v>0</v>
      </c>
      <c r="AJ66" s="4">
        <f t="shared" si="18"/>
        <v>0</v>
      </c>
      <c r="AK66" s="4">
        <f t="shared" si="19"/>
        <v>0</v>
      </c>
      <c r="AL66" s="4">
        <f t="shared" si="20"/>
        <v>0</v>
      </c>
      <c r="AM66" s="116" t="str">
        <f t="shared" si="21"/>
        <v>-</v>
      </c>
    </row>
    <row r="67" spans="1:39">
      <c r="A67" s="202"/>
      <c r="B67" s="172"/>
      <c r="C67" s="42">
        <v>19</v>
      </c>
      <c r="D67" s="43"/>
      <c r="E67" s="43"/>
      <c r="F67" s="43"/>
      <c r="G67" s="43"/>
      <c r="H67" s="43"/>
      <c r="I67" s="43"/>
      <c r="J67" s="43"/>
      <c r="K67" s="43"/>
      <c r="L67" s="43"/>
      <c r="M67" s="43"/>
      <c r="N67" s="43"/>
      <c r="O67" s="43"/>
      <c r="P67" s="43"/>
      <c r="Q67" s="43"/>
      <c r="R67" s="43"/>
      <c r="S67" s="43"/>
      <c r="T67" s="43"/>
      <c r="U67" s="43"/>
      <c r="V67" s="43"/>
      <c r="W67" s="43"/>
      <c r="X67" s="43"/>
      <c r="Y67" s="43"/>
      <c r="Z67" s="43"/>
      <c r="AA67" s="43"/>
      <c r="AB67" s="43"/>
      <c r="AC67" s="43"/>
      <c r="AD67" s="43"/>
      <c r="AE67" s="43"/>
      <c r="AF67" s="43"/>
      <c r="AG67" s="4">
        <f t="shared" si="15"/>
        <v>0</v>
      </c>
      <c r="AH67" s="4">
        <f t="shared" si="16"/>
        <v>0</v>
      </c>
      <c r="AI67" s="4">
        <f t="shared" si="17"/>
        <v>0</v>
      </c>
      <c r="AJ67" s="4">
        <f t="shared" si="18"/>
        <v>0</v>
      </c>
      <c r="AK67" s="4">
        <f t="shared" si="19"/>
        <v>0</v>
      </c>
      <c r="AL67" s="4">
        <f t="shared" si="20"/>
        <v>0</v>
      </c>
      <c r="AM67" s="116" t="str">
        <f t="shared" si="21"/>
        <v>-</v>
      </c>
    </row>
    <row r="68" spans="1:39">
      <c r="A68" s="202"/>
      <c r="B68" s="172"/>
      <c r="C68" s="40">
        <v>20</v>
      </c>
      <c r="D68" s="43"/>
      <c r="E68" s="43"/>
      <c r="F68" s="43"/>
      <c r="G68" s="43"/>
      <c r="H68" s="43"/>
      <c r="I68" s="43"/>
      <c r="J68" s="43"/>
      <c r="K68" s="43"/>
      <c r="L68" s="43"/>
      <c r="M68" s="43"/>
      <c r="N68" s="43"/>
      <c r="O68" s="43"/>
      <c r="P68" s="43"/>
      <c r="Q68" s="43"/>
      <c r="R68" s="43"/>
      <c r="S68" s="43"/>
      <c r="T68" s="43"/>
      <c r="U68" s="43"/>
      <c r="V68" s="43"/>
      <c r="W68" s="43"/>
      <c r="X68" s="43"/>
      <c r="Y68" s="43"/>
      <c r="Z68" s="43"/>
      <c r="AA68" s="43"/>
      <c r="AB68" s="43"/>
      <c r="AC68" s="43"/>
      <c r="AD68" s="43"/>
      <c r="AE68" s="43"/>
      <c r="AF68" s="43"/>
      <c r="AG68" s="4">
        <f t="shared" si="15"/>
        <v>0</v>
      </c>
      <c r="AH68" s="4">
        <f t="shared" si="16"/>
        <v>0</v>
      </c>
      <c r="AI68" s="4">
        <f t="shared" si="17"/>
        <v>0</v>
      </c>
      <c r="AJ68" s="4">
        <f t="shared" si="18"/>
        <v>0</v>
      </c>
      <c r="AK68" s="4">
        <f t="shared" si="19"/>
        <v>0</v>
      </c>
      <c r="AL68" s="4">
        <f t="shared" si="20"/>
        <v>0</v>
      </c>
      <c r="AM68" s="116" t="str">
        <f t="shared" si="21"/>
        <v>-</v>
      </c>
    </row>
    <row r="69" spans="1:39">
      <c r="A69" s="202"/>
      <c r="B69" s="200">
        <v>8</v>
      </c>
      <c r="C69" s="42">
        <v>21</v>
      </c>
      <c r="D69" s="43"/>
      <c r="E69" s="43"/>
      <c r="F69" s="43"/>
      <c r="G69" s="43"/>
      <c r="H69" s="43"/>
      <c r="I69" s="43"/>
      <c r="J69" s="43"/>
      <c r="K69" s="43"/>
      <c r="L69" s="43"/>
      <c r="M69" s="43"/>
      <c r="N69" s="43"/>
      <c r="O69" s="43"/>
      <c r="P69" s="43"/>
      <c r="Q69" s="43"/>
      <c r="R69" s="43"/>
      <c r="S69" s="43"/>
      <c r="T69" s="43"/>
      <c r="U69" s="43"/>
      <c r="V69" s="43"/>
      <c r="W69" s="43"/>
      <c r="X69" s="43"/>
      <c r="Y69" s="43"/>
      <c r="Z69" s="43"/>
      <c r="AA69" s="43"/>
      <c r="AB69" s="43"/>
      <c r="AC69" s="43"/>
      <c r="AD69" s="43"/>
      <c r="AE69" s="43"/>
      <c r="AF69" s="43"/>
      <c r="AG69" s="4">
        <f t="shared" si="15"/>
        <v>0</v>
      </c>
      <c r="AH69" s="4">
        <f t="shared" si="16"/>
        <v>0</v>
      </c>
      <c r="AI69" s="4">
        <f t="shared" si="17"/>
        <v>0</v>
      </c>
      <c r="AJ69" s="4">
        <f t="shared" si="18"/>
        <v>0</v>
      </c>
      <c r="AK69" s="4">
        <f t="shared" si="19"/>
        <v>0</v>
      </c>
      <c r="AL69" s="4">
        <f t="shared" si="20"/>
        <v>0</v>
      </c>
      <c r="AM69" s="116" t="str">
        <f t="shared" si="21"/>
        <v>-</v>
      </c>
    </row>
    <row r="70" spans="1:39">
      <c r="A70" s="202"/>
      <c r="B70" s="161"/>
      <c r="C70" s="40">
        <v>22</v>
      </c>
      <c r="D70" s="43"/>
      <c r="E70" s="43"/>
      <c r="F70" s="43"/>
      <c r="G70" s="43"/>
      <c r="H70" s="43"/>
      <c r="I70" s="43"/>
      <c r="J70" s="43"/>
      <c r="K70" s="43"/>
      <c r="L70" s="43"/>
      <c r="M70" s="43"/>
      <c r="N70" s="43"/>
      <c r="O70" s="43"/>
      <c r="P70" s="43"/>
      <c r="Q70" s="43"/>
      <c r="R70" s="43"/>
      <c r="S70" s="43"/>
      <c r="T70" s="43"/>
      <c r="U70" s="43"/>
      <c r="V70" s="43"/>
      <c r="W70" s="43"/>
      <c r="X70" s="43"/>
      <c r="Y70" s="43"/>
      <c r="Z70" s="43"/>
      <c r="AA70" s="43"/>
      <c r="AB70" s="43"/>
      <c r="AC70" s="43"/>
      <c r="AD70" s="43"/>
      <c r="AE70" s="43"/>
      <c r="AF70" s="43"/>
      <c r="AG70" s="4">
        <f t="shared" si="15"/>
        <v>0</v>
      </c>
      <c r="AH70" s="4">
        <f t="shared" si="16"/>
        <v>0</v>
      </c>
      <c r="AI70" s="4">
        <f t="shared" si="17"/>
        <v>0</v>
      </c>
      <c r="AJ70" s="4">
        <f t="shared" si="18"/>
        <v>0</v>
      </c>
      <c r="AK70" s="4">
        <f t="shared" si="19"/>
        <v>0</v>
      </c>
      <c r="AL70" s="4">
        <f t="shared" si="20"/>
        <v>0</v>
      </c>
      <c r="AM70" s="116" t="str">
        <f t="shared" si="21"/>
        <v>-</v>
      </c>
    </row>
    <row r="71" spans="1:39">
      <c r="A71" s="202"/>
      <c r="B71" s="161"/>
      <c r="C71" s="42">
        <v>23</v>
      </c>
      <c r="D71" s="43"/>
      <c r="E71" s="43"/>
      <c r="F71" s="43"/>
      <c r="G71" s="43"/>
      <c r="H71" s="43"/>
      <c r="I71" s="43"/>
      <c r="J71" s="43"/>
      <c r="K71" s="43"/>
      <c r="L71" s="43"/>
      <c r="M71" s="43"/>
      <c r="N71" s="43"/>
      <c r="O71" s="43"/>
      <c r="P71" s="43"/>
      <c r="Q71" s="43"/>
      <c r="R71" s="43"/>
      <c r="S71" s="43"/>
      <c r="T71" s="43"/>
      <c r="U71" s="43"/>
      <c r="V71" s="43"/>
      <c r="W71" s="43"/>
      <c r="X71" s="43"/>
      <c r="Y71" s="43"/>
      <c r="Z71" s="43"/>
      <c r="AA71" s="43"/>
      <c r="AB71" s="43"/>
      <c r="AC71" s="43"/>
      <c r="AD71" s="43"/>
      <c r="AE71" s="43"/>
      <c r="AF71" s="43"/>
      <c r="AG71" s="4">
        <f t="shared" si="15"/>
        <v>0</v>
      </c>
      <c r="AH71" s="4">
        <f t="shared" si="16"/>
        <v>0</v>
      </c>
      <c r="AI71" s="4">
        <f t="shared" si="17"/>
        <v>0</v>
      </c>
      <c r="AJ71" s="4">
        <f t="shared" si="18"/>
        <v>0</v>
      </c>
      <c r="AK71" s="4">
        <f t="shared" si="19"/>
        <v>0</v>
      </c>
      <c r="AL71" s="4">
        <f t="shared" si="20"/>
        <v>0</v>
      </c>
      <c r="AM71" s="116" t="str">
        <f t="shared" si="21"/>
        <v>-</v>
      </c>
    </row>
    <row r="72" spans="1:39">
      <c r="A72" s="202"/>
      <c r="B72" s="159"/>
      <c r="C72" s="40">
        <v>24</v>
      </c>
      <c r="D72" s="43"/>
      <c r="E72" s="43"/>
      <c r="F72" s="43"/>
      <c r="G72" s="43"/>
      <c r="H72" s="43"/>
      <c r="I72" s="43"/>
      <c r="J72" s="43"/>
      <c r="K72" s="43"/>
      <c r="L72" s="43"/>
      <c r="M72" s="43"/>
      <c r="N72" s="43"/>
      <c r="O72" s="43"/>
      <c r="P72" s="43"/>
      <c r="Q72" s="43"/>
      <c r="R72" s="43"/>
      <c r="S72" s="43"/>
      <c r="T72" s="43"/>
      <c r="U72" s="43"/>
      <c r="V72" s="43"/>
      <c r="W72" s="43"/>
      <c r="X72" s="43"/>
      <c r="Y72" s="43"/>
      <c r="Z72" s="43"/>
      <c r="AA72" s="43"/>
      <c r="AB72" s="43"/>
      <c r="AC72" s="43"/>
      <c r="AD72" s="43"/>
      <c r="AE72" s="43"/>
      <c r="AF72" s="43"/>
      <c r="AG72" s="4">
        <f t="shared" si="15"/>
        <v>0</v>
      </c>
      <c r="AH72" s="4">
        <f t="shared" si="16"/>
        <v>0</v>
      </c>
      <c r="AI72" s="4">
        <f t="shared" si="17"/>
        <v>0</v>
      </c>
      <c r="AJ72" s="4">
        <f t="shared" si="18"/>
        <v>0</v>
      </c>
      <c r="AK72" s="4">
        <f t="shared" si="19"/>
        <v>0</v>
      </c>
      <c r="AL72" s="4">
        <f t="shared" si="20"/>
        <v>0</v>
      </c>
      <c r="AM72" s="116" t="str">
        <f t="shared" si="21"/>
        <v>-</v>
      </c>
    </row>
    <row r="73" spans="1:39">
      <c r="A73" s="202"/>
      <c r="B73" s="62">
        <v>9</v>
      </c>
      <c r="C73" s="64">
        <v>25</v>
      </c>
      <c r="D73" s="43"/>
      <c r="E73" s="43"/>
      <c r="F73" s="43"/>
      <c r="G73" s="43"/>
      <c r="H73" s="43"/>
      <c r="I73" s="43"/>
      <c r="J73" s="43"/>
      <c r="K73" s="43"/>
      <c r="L73" s="43"/>
      <c r="M73" s="43"/>
      <c r="N73" s="43"/>
      <c r="O73" s="43"/>
      <c r="P73" s="43"/>
      <c r="Q73" s="43"/>
      <c r="R73" s="43"/>
      <c r="S73" s="43"/>
      <c r="T73" s="43"/>
      <c r="U73" s="43"/>
      <c r="V73" s="43"/>
      <c r="W73" s="43"/>
      <c r="X73" s="43"/>
      <c r="Y73" s="43"/>
      <c r="Z73" s="43"/>
      <c r="AA73" s="43"/>
      <c r="AB73" s="43"/>
      <c r="AC73" s="43"/>
      <c r="AD73" s="43"/>
      <c r="AE73" s="43"/>
      <c r="AF73" s="43"/>
      <c r="AG73" s="4">
        <f t="shared" si="15"/>
        <v>0</v>
      </c>
      <c r="AH73" s="4">
        <f t="shared" si="16"/>
        <v>0</v>
      </c>
      <c r="AI73" s="4">
        <f t="shared" si="17"/>
        <v>0</v>
      </c>
      <c r="AJ73" s="4">
        <f t="shared" si="18"/>
        <v>0</v>
      </c>
      <c r="AK73" s="4">
        <f t="shared" si="19"/>
        <v>0</v>
      </c>
      <c r="AL73" s="4">
        <f t="shared" si="20"/>
        <v>0</v>
      </c>
      <c r="AM73" s="116" t="str">
        <f t="shared" si="21"/>
        <v>-</v>
      </c>
    </row>
    <row r="74" spans="1:39">
      <c r="A74" s="202"/>
      <c r="B74" s="61">
        <v>10</v>
      </c>
      <c r="C74" s="40">
        <v>26</v>
      </c>
      <c r="D74" s="43"/>
      <c r="E74" s="43"/>
      <c r="F74" s="43"/>
      <c r="G74" s="43"/>
      <c r="H74" s="43"/>
      <c r="I74" s="43"/>
      <c r="J74" s="43"/>
      <c r="K74" s="43"/>
      <c r="L74" s="43"/>
      <c r="M74" s="43"/>
      <c r="N74" s="43"/>
      <c r="O74" s="43"/>
      <c r="P74" s="43"/>
      <c r="Q74" s="43"/>
      <c r="R74" s="43"/>
      <c r="S74" s="43"/>
      <c r="T74" s="43"/>
      <c r="U74" s="43"/>
      <c r="V74" s="43"/>
      <c r="W74" s="43"/>
      <c r="X74" s="43"/>
      <c r="Y74" s="43"/>
      <c r="Z74" s="43"/>
      <c r="AA74" s="43"/>
      <c r="AB74" s="43"/>
      <c r="AC74" s="43"/>
      <c r="AD74" s="43"/>
      <c r="AE74" s="43"/>
      <c r="AF74" s="43"/>
      <c r="AG74" s="40">
        <f t="shared" si="15"/>
        <v>0</v>
      </c>
      <c r="AH74" s="4">
        <f t="shared" si="16"/>
        <v>0</v>
      </c>
      <c r="AI74" s="4">
        <f t="shared" si="17"/>
        <v>0</v>
      </c>
      <c r="AJ74" s="40">
        <f t="shared" si="18"/>
        <v>0</v>
      </c>
      <c r="AK74" s="40">
        <f t="shared" si="19"/>
        <v>0</v>
      </c>
      <c r="AL74" s="4">
        <f t="shared" si="20"/>
        <v>0</v>
      </c>
      <c r="AM74" s="116" t="str">
        <f t="shared" si="21"/>
        <v>-</v>
      </c>
    </row>
    <row r="75" spans="1:39">
      <c r="A75" s="202"/>
      <c r="B75" s="158">
        <v>11</v>
      </c>
      <c r="C75" s="42">
        <v>27</v>
      </c>
      <c r="D75" s="43"/>
      <c r="E75" s="43"/>
      <c r="F75" s="43"/>
      <c r="G75" s="43"/>
      <c r="H75" s="43"/>
      <c r="I75" s="43"/>
      <c r="J75" s="43"/>
      <c r="K75" s="43"/>
      <c r="L75" s="43"/>
      <c r="M75" s="43"/>
      <c r="N75" s="43"/>
      <c r="O75" s="43"/>
      <c r="P75" s="43"/>
      <c r="Q75" s="43"/>
      <c r="R75" s="43"/>
      <c r="S75" s="43"/>
      <c r="T75" s="43"/>
      <c r="U75" s="43"/>
      <c r="V75" s="43"/>
      <c r="W75" s="43"/>
      <c r="X75" s="43"/>
      <c r="Y75" s="43"/>
      <c r="Z75" s="43"/>
      <c r="AA75" s="43"/>
      <c r="AB75" s="43"/>
      <c r="AC75" s="43"/>
      <c r="AD75" s="43"/>
      <c r="AE75" s="43"/>
      <c r="AF75" s="43"/>
      <c r="AG75" s="4">
        <f t="shared" si="15"/>
        <v>0</v>
      </c>
      <c r="AH75" s="4">
        <f t="shared" si="16"/>
        <v>0</v>
      </c>
      <c r="AI75" s="4">
        <f t="shared" si="17"/>
        <v>0</v>
      </c>
      <c r="AJ75" s="4">
        <f t="shared" si="18"/>
        <v>0</v>
      </c>
      <c r="AK75" s="4">
        <f t="shared" si="19"/>
        <v>0</v>
      </c>
      <c r="AL75" s="4">
        <f t="shared" si="20"/>
        <v>0</v>
      </c>
      <c r="AM75" s="116" t="str">
        <f t="shared" si="21"/>
        <v>-</v>
      </c>
    </row>
    <row r="76" spans="1:39">
      <c r="A76" s="202"/>
      <c r="B76" s="161"/>
      <c r="C76" s="40">
        <v>28</v>
      </c>
      <c r="D76" s="43"/>
      <c r="E76" s="43"/>
      <c r="F76" s="43"/>
      <c r="G76" s="43"/>
      <c r="H76" s="43"/>
      <c r="I76" s="43"/>
      <c r="J76" s="43"/>
      <c r="K76" s="43"/>
      <c r="L76" s="43"/>
      <c r="M76" s="43"/>
      <c r="N76" s="43"/>
      <c r="O76" s="43"/>
      <c r="P76" s="43"/>
      <c r="Q76" s="43"/>
      <c r="R76" s="43"/>
      <c r="S76" s="43"/>
      <c r="T76" s="43"/>
      <c r="U76" s="43"/>
      <c r="V76" s="43"/>
      <c r="W76" s="43"/>
      <c r="X76" s="43"/>
      <c r="Y76" s="43"/>
      <c r="Z76" s="43"/>
      <c r="AA76" s="43"/>
      <c r="AB76" s="43"/>
      <c r="AC76" s="43"/>
      <c r="AD76" s="43"/>
      <c r="AE76" s="43"/>
      <c r="AF76" s="43"/>
      <c r="AG76" s="40">
        <f t="shared" si="15"/>
        <v>0</v>
      </c>
      <c r="AH76" s="4">
        <f t="shared" si="16"/>
        <v>0</v>
      </c>
      <c r="AI76" s="4">
        <f t="shared" si="17"/>
        <v>0</v>
      </c>
      <c r="AJ76" s="40">
        <f t="shared" si="18"/>
        <v>0</v>
      </c>
      <c r="AK76" s="40">
        <f t="shared" si="19"/>
        <v>0</v>
      </c>
      <c r="AL76" s="4">
        <f t="shared" si="20"/>
        <v>0</v>
      </c>
      <c r="AM76" s="116" t="str">
        <f t="shared" si="21"/>
        <v>-</v>
      </c>
    </row>
    <row r="77" spans="1:39">
      <c r="A77" s="202"/>
      <c r="B77" s="161"/>
      <c r="C77" s="42">
        <v>29</v>
      </c>
      <c r="D77" s="43"/>
      <c r="E77" s="43"/>
      <c r="F77" s="43"/>
      <c r="G77" s="43"/>
      <c r="H77" s="43"/>
      <c r="I77" s="43"/>
      <c r="J77" s="43"/>
      <c r="K77" s="43"/>
      <c r="L77" s="43"/>
      <c r="M77" s="43"/>
      <c r="N77" s="43"/>
      <c r="O77" s="43"/>
      <c r="P77" s="43"/>
      <c r="Q77" s="43"/>
      <c r="R77" s="43"/>
      <c r="S77" s="43"/>
      <c r="T77" s="43"/>
      <c r="U77" s="43"/>
      <c r="V77" s="43"/>
      <c r="W77" s="43"/>
      <c r="X77" s="43"/>
      <c r="Y77" s="43"/>
      <c r="Z77" s="43"/>
      <c r="AA77" s="43"/>
      <c r="AB77" s="43"/>
      <c r="AC77" s="43"/>
      <c r="AD77" s="43"/>
      <c r="AE77" s="43"/>
      <c r="AF77" s="43"/>
      <c r="AG77" s="4">
        <f t="shared" si="15"/>
        <v>0</v>
      </c>
      <c r="AH77" s="4">
        <f t="shared" si="16"/>
        <v>0</v>
      </c>
      <c r="AI77" s="4">
        <f t="shared" si="17"/>
        <v>0</v>
      </c>
      <c r="AJ77" s="4">
        <f t="shared" si="18"/>
        <v>0</v>
      </c>
      <c r="AK77" s="4">
        <f t="shared" si="19"/>
        <v>0</v>
      </c>
      <c r="AL77" s="4">
        <f t="shared" si="20"/>
        <v>0</v>
      </c>
      <c r="AM77" s="116" t="str">
        <f t="shared" si="21"/>
        <v>-</v>
      </c>
    </row>
    <row r="78" spans="1:39">
      <c r="A78" s="202"/>
      <c r="B78" s="159"/>
      <c r="C78" s="40">
        <v>30</v>
      </c>
      <c r="D78" s="43"/>
      <c r="E78" s="43"/>
      <c r="F78" s="43"/>
      <c r="G78" s="43"/>
      <c r="H78" s="43"/>
      <c r="I78" s="43"/>
      <c r="J78" s="43"/>
      <c r="K78" s="43"/>
      <c r="L78" s="43"/>
      <c r="M78" s="43"/>
      <c r="N78" s="43"/>
      <c r="O78" s="43"/>
      <c r="P78" s="43"/>
      <c r="Q78" s="43"/>
      <c r="R78" s="43"/>
      <c r="S78" s="43"/>
      <c r="T78" s="43"/>
      <c r="U78" s="43"/>
      <c r="V78" s="43"/>
      <c r="W78" s="43"/>
      <c r="X78" s="43"/>
      <c r="Y78" s="43"/>
      <c r="Z78" s="43"/>
      <c r="AA78" s="43"/>
      <c r="AB78" s="43"/>
      <c r="AC78" s="43"/>
      <c r="AD78" s="43"/>
      <c r="AE78" s="43"/>
      <c r="AF78" s="43"/>
      <c r="AG78" s="40">
        <f t="shared" si="15"/>
        <v>0</v>
      </c>
      <c r="AH78" s="4">
        <f t="shared" si="16"/>
        <v>0</v>
      </c>
      <c r="AI78" s="4">
        <f t="shared" si="17"/>
        <v>0</v>
      </c>
      <c r="AJ78" s="40">
        <f t="shared" si="18"/>
        <v>0</v>
      </c>
      <c r="AK78" s="40">
        <f t="shared" si="19"/>
        <v>0</v>
      </c>
      <c r="AL78" s="4">
        <f t="shared" si="20"/>
        <v>0</v>
      </c>
      <c r="AM78" s="116" t="str">
        <f t="shared" si="21"/>
        <v>-</v>
      </c>
    </row>
    <row r="79" spans="1:39">
      <c r="A79" s="202"/>
      <c r="B79" s="158">
        <v>12</v>
      </c>
      <c r="C79" s="42">
        <v>31</v>
      </c>
      <c r="D79" s="43"/>
      <c r="E79" s="43"/>
      <c r="F79" s="43"/>
      <c r="G79" s="43"/>
      <c r="H79" s="43"/>
      <c r="I79" s="43"/>
      <c r="J79" s="43"/>
      <c r="K79" s="43"/>
      <c r="L79" s="43"/>
      <c r="M79" s="43"/>
      <c r="N79" s="43"/>
      <c r="O79" s="43"/>
      <c r="P79" s="43"/>
      <c r="Q79" s="43"/>
      <c r="R79" s="43"/>
      <c r="S79" s="43"/>
      <c r="T79" s="43"/>
      <c r="U79" s="43"/>
      <c r="V79" s="43"/>
      <c r="W79" s="43"/>
      <c r="X79" s="43"/>
      <c r="Y79" s="43"/>
      <c r="Z79" s="43"/>
      <c r="AA79" s="43"/>
      <c r="AB79" s="43"/>
      <c r="AC79" s="43"/>
      <c r="AD79" s="43"/>
      <c r="AE79" s="43"/>
      <c r="AF79" s="43"/>
      <c r="AG79" s="4">
        <f t="shared" si="15"/>
        <v>0</v>
      </c>
      <c r="AH79" s="4">
        <f t="shared" si="16"/>
        <v>0</v>
      </c>
      <c r="AI79" s="4">
        <f t="shared" si="17"/>
        <v>0</v>
      </c>
      <c r="AJ79" s="4">
        <f t="shared" si="18"/>
        <v>0</v>
      </c>
      <c r="AK79" s="4">
        <f t="shared" si="19"/>
        <v>0</v>
      </c>
      <c r="AL79" s="4">
        <f t="shared" si="20"/>
        <v>0</v>
      </c>
      <c r="AM79" s="116" t="str">
        <f t="shared" si="21"/>
        <v>-</v>
      </c>
    </row>
    <row r="80" spans="1:39">
      <c r="A80" s="202"/>
      <c r="B80" s="204"/>
      <c r="C80" s="40">
        <v>32</v>
      </c>
      <c r="D80" s="43"/>
      <c r="E80" s="43"/>
      <c r="F80" s="43"/>
      <c r="G80" s="43"/>
      <c r="H80" s="43"/>
      <c r="I80" s="43"/>
      <c r="J80" s="43"/>
      <c r="K80" s="43"/>
      <c r="L80" s="43"/>
      <c r="M80" s="43"/>
      <c r="N80" s="43"/>
      <c r="O80" s="43"/>
      <c r="P80" s="43"/>
      <c r="Q80" s="43"/>
      <c r="R80" s="43"/>
      <c r="S80" s="43"/>
      <c r="T80" s="43"/>
      <c r="U80" s="43"/>
      <c r="V80" s="43"/>
      <c r="W80" s="43"/>
      <c r="X80" s="43"/>
      <c r="Y80" s="43"/>
      <c r="Z80" s="43"/>
      <c r="AA80" s="43"/>
      <c r="AB80" s="43"/>
      <c r="AC80" s="43"/>
      <c r="AD80" s="43"/>
      <c r="AE80" s="43"/>
      <c r="AF80" s="43"/>
      <c r="AG80" s="40">
        <f t="shared" si="15"/>
        <v>0</v>
      </c>
      <c r="AH80" s="4">
        <f t="shared" si="16"/>
        <v>0</v>
      </c>
      <c r="AI80" s="4">
        <f t="shared" si="17"/>
        <v>0</v>
      </c>
      <c r="AJ80" s="40">
        <f t="shared" si="18"/>
        <v>0</v>
      </c>
      <c r="AK80" s="40">
        <f t="shared" si="19"/>
        <v>0</v>
      </c>
      <c r="AL80" s="4">
        <f t="shared" si="20"/>
        <v>0</v>
      </c>
      <c r="AM80" s="116" t="str">
        <f t="shared" si="21"/>
        <v>-</v>
      </c>
    </row>
    <row r="81" spans="1:39">
      <c r="A81" s="202"/>
      <c r="B81" s="204"/>
      <c r="C81" s="42">
        <v>33</v>
      </c>
      <c r="D81" s="43"/>
      <c r="E81" s="43"/>
      <c r="F81" s="43"/>
      <c r="G81" s="43"/>
      <c r="H81" s="43"/>
      <c r="I81" s="43"/>
      <c r="J81" s="43"/>
      <c r="K81" s="43"/>
      <c r="L81" s="43"/>
      <c r="M81" s="43"/>
      <c r="N81" s="43"/>
      <c r="O81" s="43"/>
      <c r="P81" s="43"/>
      <c r="Q81" s="43"/>
      <c r="R81" s="43"/>
      <c r="S81" s="43"/>
      <c r="T81" s="43"/>
      <c r="U81" s="43"/>
      <c r="V81" s="43"/>
      <c r="W81" s="43"/>
      <c r="X81" s="43"/>
      <c r="Y81" s="43"/>
      <c r="Z81" s="43"/>
      <c r="AA81" s="43"/>
      <c r="AB81" s="43"/>
      <c r="AC81" s="43"/>
      <c r="AD81" s="43"/>
      <c r="AE81" s="43"/>
      <c r="AF81" s="43"/>
      <c r="AG81" s="4">
        <f t="shared" si="15"/>
        <v>0</v>
      </c>
      <c r="AH81" s="4">
        <f t="shared" si="16"/>
        <v>0</v>
      </c>
      <c r="AI81" s="4">
        <f t="shared" si="17"/>
        <v>0</v>
      </c>
      <c r="AJ81" s="4">
        <f t="shared" si="18"/>
        <v>0</v>
      </c>
      <c r="AK81" s="4">
        <f t="shared" si="19"/>
        <v>0</v>
      </c>
      <c r="AL81" s="4">
        <f t="shared" si="20"/>
        <v>0</v>
      </c>
      <c r="AM81" s="116" t="str">
        <f t="shared" si="21"/>
        <v>-</v>
      </c>
    </row>
    <row r="82" spans="1:39">
      <c r="A82" s="202"/>
      <c r="B82" s="205"/>
      <c r="C82" s="40">
        <v>34</v>
      </c>
      <c r="D82" s="43"/>
      <c r="E82" s="43"/>
      <c r="F82" s="43"/>
      <c r="G82" s="43"/>
      <c r="H82" s="43"/>
      <c r="I82" s="43"/>
      <c r="J82" s="43"/>
      <c r="K82" s="43"/>
      <c r="L82" s="43"/>
      <c r="M82" s="43"/>
      <c r="N82" s="43"/>
      <c r="O82" s="43"/>
      <c r="P82" s="43"/>
      <c r="Q82" s="43"/>
      <c r="R82" s="43"/>
      <c r="S82" s="43"/>
      <c r="T82" s="43"/>
      <c r="U82" s="43"/>
      <c r="V82" s="43"/>
      <c r="W82" s="43"/>
      <c r="X82" s="43"/>
      <c r="Y82" s="43"/>
      <c r="Z82" s="43"/>
      <c r="AA82" s="43"/>
      <c r="AB82" s="43"/>
      <c r="AC82" s="43"/>
      <c r="AD82" s="43"/>
      <c r="AE82" s="43"/>
      <c r="AF82" s="43"/>
      <c r="AG82" s="40">
        <f t="shared" si="15"/>
        <v>0</v>
      </c>
      <c r="AH82" s="4">
        <f t="shared" si="16"/>
        <v>0</v>
      </c>
      <c r="AI82" s="4">
        <f t="shared" si="17"/>
        <v>0</v>
      </c>
      <c r="AJ82" s="40">
        <f t="shared" si="18"/>
        <v>0</v>
      </c>
      <c r="AK82" s="40">
        <f t="shared" si="19"/>
        <v>0</v>
      </c>
      <c r="AL82" s="4">
        <f t="shared" si="20"/>
        <v>0</v>
      </c>
      <c r="AM82" s="116" t="str">
        <f t="shared" si="21"/>
        <v>-</v>
      </c>
    </row>
    <row r="83" spans="1:39">
      <c r="A83" s="202"/>
      <c r="B83" s="158">
        <v>13</v>
      </c>
      <c r="C83" s="42">
        <v>35</v>
      </c>
      <c r="D83" s="43"/>
      <c r="E83" s="43"/>
      <c r="F83" s="43"/>
      <c r="G83" s="43"/>
      <c r="H83" s="43"/>
      <c r="I83" s="43"/>
      <c r="J83" s="43"/>
      <c r="K83" s="43"/>
      <c r="L83" s="43"/>
      <c r="M83" s="43"/>
      <c r="N83" s="43"/>
      <c r="O83" s="43"/>
      <c r="P83" s="43"/>
      <c r="Q83" s="43"/>
      <c r="R83" s="43"/>
      <c r="S83" s="43"/>
      <c r="T83" s="43"/>
      <c r="U83" s="43"/>
      <c r="V83" s="43"/>
      <c r="W83" s="43"/>
      <c r="X83" s="43"/>
      <c r="Y83" s="43"/>
      <c r="Z83" s="43"/>
      <c r="AA83" s="43"/>
      <c r="AB83" s="43"/>
      <c r="AC83" s="43"/>
      <c r="AD83" s="43"/>
      <c r="AE83" s="43"/>
      <c r="AF83" s="43"/>
      <c r="AG83" s="4">
        <f t="shared" si="15"/>
        <v>0</v>
      </c>
      <c r="AH83" s="4">
        <f t="shared" si="16"/>
        <v>0</v>
      </c>
      <c r="AI83" s="4">
        <f t="shared" si="17"/>
        <v>0</v>
      </c>
      <c r="AJ83" s="4">
        <f t="shared" si="18"/>
        <v>0</v>
      </c>
      <c r="AK83" s="4">
        <f t="shared" si="19"/>
        <v>0</v>
      </c>
      <c r="AL83" s="4">
        <f t="shared" si="20"/>
        <v>0</v>
      </c>
      <c r="AM83" s="116" t="str">
        <f t="shared" si="21"/>
        <v>-</v>
      </c>
    </row>
    <row r="84" spans="1:39">
      <c r="A84" s="202"/>
      <c r="B84" s="204"/>
      <c r="C84" s="63">
        <v>36</v>
      </c>
      <c r="D84" s="43"/>
      <c r="E84" s="43"/>
      <c r="F84" s="43"/>
      <c r="G84" s="43"/>
      <c r="H84" s="43"/>
      <c r="I84" s="43"/>
      <c r="J84" s="43"/>
      <c r="K84" s="43"/>
      <c r="L84" s="43"/>
      <c r="M84" s="43"/>
      <c r="N84" s="43"/>
      <c r="O84" s="43"/>
      <c r="P84" s="43"/>
      <c r="Q84" s="43"/>
      <c r="R84" s="43"/>
      <c r="S84" s="43"/>
      <c r="T84" s="43"/>
      <c r="U84" s="43"/>
      <c r="V84" s="43"/>
      <c r="W84" s="43"/>
      <c r="X84" s="43"/>
      <c r="Y84" s="43"/>
      <c r="Z84" s="43"/>
      <c r="AA84" s="43"/>
      <c r="AB84" s="43"/>
      <c r="AC84" s="43"/>
      <c r="AD84" s="43"/>
      <c r="AE84" s="43"/>
      <c r="AF84" s="43"/>
      <c r="AG84" s="4">
        <f t="shared" si="15"/>
        <v>0</v>
      </c>
      <c r="AH84" s="4">
        <f t="shared" si="16"/>
        <v>0</v>
      </c>
      <c r="AI84" s="4">
        <f t="shared" si="17"/>
        <v>0</v>
      </c>
      <c r="AJ84" s="4">
        <f t="shared" si="18"/>
        <v>0</v>
      </c>
      <c r="AK84" s="4">
        <f t="shared" si="19"/>
        <v>0</v>
      </c>
      <c r="AL84" s="4">
        <f t="shared" si="20"/>
        <v>0</v>
      </c>
      <c r="AM84" s="116" t="str">
        <f t="shared" si="21"/>
        <v>-</v>
      </c>
    </row>
    <row r="85" spans="1:39">
      <c r="A85" s="202"/>
      <c r="B85" s="204"/>
      <c r="C85" s="64">
        <v>37</v>
      </c>
      <c r="D85" s="43"/>
      <c r="E85" s="43"/>
      <c r="F85" s="43"/>
      <c r="G85" s="43"/>
      <c r="H85" s="43"/>
      <c r="I85" s="43"/>
      <c r="J85" s="43"/>
      <c r="K85" s="43"/>
      <c r="L85" s="43"/>
      <c r="M85" s="43"/>
      <c r="N85" s="43"/>
      <c r="O85" s="43"/>
      <c r="P85" s="43"/>
      <c r="Q85" s="43"/>
      <c r="R85" s="43"/>
      <c r="S85" s="43"/>
      <c r="T85" s="43"/>
      <c r="U85" s="43"/>
      <c r="V85" s="43"/>
      <c r="W85" s="43"/>
      <c r="X85" s="43"/>
      <c r="Y85" s="43"/>
      <c r="Z85" s="43"/>
      <c r="AA85" s="43"/>
      <c r="AB85" s="43"/>
      <c r="AC85" s="43"/>
      <c r="AD85" s="43"/>
      <c r="AE85" s="43"/>
      <c r="AF85" s="43"/>
      <c r="AG85" s="40">
        <f t="shared" si="15"/>
        <v>0</v>
      </c>
      <c r="AH85" s="4">
        <f t="shared" si="16"/>
        <v>0</v>
      </c>
      <c r="AI85" s="4">
        <f t="shared" si="17"/>
        <v>0</v>
      </c>
      <c r="AJ85" s="40">
        <f t="shared" si="18"/>
        <v>0</v>
      </c>
      <c r="AK85" s="40">
        <f t="shared" si="19"/>
        <v>0</v>
      </c>
      <c r="AL85" s="4">
        <f t="shared" si="20"/>
        <v>0</v>
      </c>
      <c r="AM85" s="116" t="str">
        <f t="shared" si="21"/>
        <v>-</v>
      </c>
    </row>
    <row r="86" spans="1:39" ht="13.5" thickBot="1">
      <c r="A86" s="202"/>
      <c r="B86" s="205"/>
      <c r="C86" s="63">
        <v>38</v>
      </c>
      <c r="D86" s="43"/>
      <c r="E86" s="43"/>
      <c r="F86" s="43"/>
      <c r="G86" s="43"/>
      <c r="H86" s="43"/>
      <c r="I86" s="43"/>
      <c r="J86" s="43"/>
      <c r="K86" s="43"/>
      <c r="L86" s="43"/>
      <c r="M86" s="43"/>
      <c r="N86" s="43"/>
      <c r="O86" s="43"/>
      <c r="P86" s="43"/>
      <c r="Q86" s="43"/>
      <c r="R86" s="43"/>
      <c r="S86" s="43"/>
      <c r="T86" s="43"/>
      <c r="U86" s="43"/>
      <c r="V86" s="43"/>
      <c r="W86" s="43"/>
      <c r="X86" s="43"/>
      <c r="Y86" s="43"/>
      <c r="Z86" s="43"/>
      <c r="AA86" s="43"/>
      <c r="AB86" s="43"/>
      <c r="AC86" s="43"/>
      <c r="AD86" s="43"/>
      <c r="AE86" s="43"/>
      <c r="AF86" s="43"/>
      <c r="AG86" s="4">
        <f t="shared" si="15"/>
        <v>0</v>
      </c>
      <c r="AH86" s="4">
        <f t="shared" si="16"/>
        <v>0</v>
      </c>
      <c r="AI86" s="4">
        <f t="shared" si="17"/>
        <v>0</v>
      </c>
      <c r="AJ86" s="4">
        <f t="shared" si="18"/>
        <v>0</v>
      </c>
      <c r="AK86" s="4">
        <f t="shared" si="19"/>
        <v>0</v>
      </c>
      <c r="AL86" s="4">
        <f t="shared" si="20"/>
        <v>0</v>
      </c>
      <c r="AM86" s="116" t="str">
        <f t="shared" si="21"/>
        <v>-</v>
      </c>
    </row>
    <row r="87" spans="1:39">
      <c r="A87" s="202"/>
      <c r="B87" s="206">
        <v>14</v>
      </c>
      <c r="C87" s="113">
        <v>39</v>
      </c>
      <c r="D87" s="114"/>
      <c r="E87" s="114"/>
      <c r="F87" s="114"/>
      <c r="G87" s="114"/>
      <c r="H87" s="114"/>
      <c r="I87" s="114"/>
      <c r="J87" s="114"/>
      <c r="K87" s="114"/>
      <c r="L87" s="114"/>
      <c r="M87" s="114"/>
      <c r="N87" s="114"/>
      <c r="O87" s="114"/>
      <c r="P87" s="114"/>
      <c r="Q87" s="114"/>
      <c r="R87" s="114"/>
      <c r="S87" s="114"/>
      <c r="T87" s="114"/>
      <c r="U87" s="114"/>
      <c r="V87" s="114"/>
      <c r="W87" s="114"/>
      <c r="X87" s="114"/>
      <c r="Y87" s="114"/>
      <c r="Z87" s="114"/>
      <c r="AA87" s="114"/>
      <c r="AB87" s="114"/>
      <c r="AC87" s="114"/>
      <c r="AD87" s="114"/>
      <c r="AE87" s="114"/>
      <c r="AF87" s="114"/>
      <c r="AG87" s="115">
        <f t="shared" si="15"/>
        <v>0</v>
      </c>
      <c r="AH87" s="115">
        <f t="shared" si="16"/>
        <v>0</v>
      </c>
      <c r="AI87" s="115">
        <f t="shared" si="17"/>
        <v>0</v>
      </c>
      <c r="AJ87" s="115">
        <f t="shared" si="18"/>
        <v>0</v>
      </c>
      <c r="AK87" s="115">
        <f t="shared" si="19"/>
        <v>0</v>
      </c>
      <c r="AL87" s="115">
        <f t="shared" si="20"/>
        <v>0</v>
      </c>
      <c r="AM87" s="116" t="str">
        <f t="shared" si="21"/>
        <v>-</v>
      </c>
    </row>
    <row r="88" spans="1:39">
      <c r="A88" s="202"/>
      <c r="B88" s="204"/>
      <c r="C88" s="63">
        <v>40</v>
      </c>
      <c r="D88" s="43"/>
      <c r="E88" s="43"/>
      <c r="F88" s="43"/>
      <c r="G88" s="43"/>
      <c r="H88" s="43"/>
      <c r="I88" s="43"/>
      <c r="J88" s="43"/>
      <c r="K88" s="43"/>
      <c r="L88" s="43"/>
      <c r="M88" s="43"/>
      <c r="N88" s="43"/>
      <c r="O88" s="43"/>
      <c r="P88" s="43"/>
      <c r="Q88" s="43"/>
      <c r="R88" s="43"/>
      <c r="S88" s="43"/>
      <c r="T88" s="43"/>
      <c r="U88" s="43"/>
      <c r="V88" s="43"/>
      <c r="W88" s="43"/>
      <c r="X88" s="43"/>
      <c r="Y88" s="43"/>
      <c r="Z88" s="43"/>
      <c r="AA88" s="43"/>
      <c r="AB88" s="43"/>
      <c r="AC88" s="43"/>
      <c r="AD88" s="43"/>
      <c r="AE88" s="43"/>
      <c r="AF88" s="43"/>
      <c r="AG88" s="4">
        <f t="shared" si="15"/>
        <v>0</v>
      </c>
      <c r="AH88" s="4">
        <f t="shared" si="16"/>
        <v>0</v>
      </c>
      <c r="AI88" s="4">
        <f t="shared" si="17"/>
        <v>0</v>
      </c>
      <c r="AJ88" s="4">
        <f t="shared" si="18"/>
        <v>0</v>
      </c>
      <c r="AK88" s="4">
        <f t="shared" si="19"/>
        <v>0</v>
      </c>
      <c r="AL88" s="4">
        <f t="shared" si="20"/>
        <v>0</v>
      </c>
      <c r="AM88" s="116" t="str">
        <f t="shared" si="21"/>
        <v>-</v>
      </c>
    </row>
    <row r="89" spans="1:39">
      <c r="A89" s="203"/>
      <c r="B89" s="205"/>
      <c r="C89" s="63">
        <v>41</v>
      </c>
      <c r="D89" s="43"/>
      <c r="E89" s="43"/>
      <c r="F89" s="43"/>
      <c r="G89" s="43"/>
      <c r="H89" s="43"/>
      <c r="I89" s="43"/>
      <c r="J89" s="43"/>
      <c r="K89" s="43"/>
      <c r="L89" s="43"/>
      <c r="M89" s="43"/>
      <c r="N89" s="43"/>
      <c r="O89" s="43"/>
      <c r="P89" s="43"/>
      <c r="Q89" s="43"/>
      <c r="R89" s="43"/>
      <c r="S89" s="43"/>
      <c r="T89" s="43"/>
      <c r="U89" s="43"/>
      <c r="V89" s="43"/>
      <c r="W89" s="43"/>
      <c r="X89" s="43"/>
      <c r="Y89" s="43"/>
      <c r="Z89" s="43"/>
      <c r="AA89" s="43"/>
      <c r="AB89" s="43"/>
      <c r="AC89" s="43"/>
      <c r="AD89" s="43"/>
      <c r="AE89" s="43"/>
      <c r="AF89" s="43"/>
      <c r="AG89" s="4">
        <f t="shared" si="15"/>
        <v>0</v>
      </c>
      <c r="AH89" s="4">
        <f t="shared" si="16"/>
        <v>0</v>
      </c>
      <c r="AI89" s="4">
        <f t="shared" si="17"/>
        <v>0</v>
      </c>
      <c r="AJ89" s="4">
        <f t="shared" si="18"/>
        <v>0</v>
      </c>
      <c r="AK89" s="4">
        <f t="shared" si="19"/>
        <v>0</v>
      </c>
      <c r="AL89" s="4">
        <f t="shared" si="20"/>
        <v>0</v>
      </c>
      <c r="AM89" s="116" t="str">
        <f t="shared" si="21"/>
        <v>-</v>
      </c>
    </row>
    <row r="90" spans="1:39">
      <c r="A90" s="190" t="s">
        <v>29</v>
      </c>
      <c r="B90" s="191"/>
      <c r="C90" s="58">
        <v>1</v>
      </c>
      <c r="D90" s="67">
        <f t="shared" ref="D90:AF90" si="22">COUNTIF(D49:D89,1)</f>
        <v>0</v>
      </c>
      <c r="E90" s="67">
        <f t="shared" si="22"/>
        <v>0</v>
      </c>
      <c r="F90" s="67">
        <f t="shared" si="22"/>
        <v>0</v>
      </c>
      <c r="G90" s="67">
        <f t="shared" si="22"/>
        <v>0</v>
      </c>
      <c r="H90" s="67">
        <f t="shared" si="22"/>
        <v>0</v>
      </c>
      <c r="I90" s="67">
        <f t="shared" si="22"/>
        <v>0</v>
      </c>
      <c r="J90" s="67">
        <f t="shared" si="22"/>
        <v>0</v>
      </c>
      <c r="K90" s="67">
        <f t="shared" si="22"/>
        <v>0</v>
      </c>
      <c r="L90" s="67">
        <f t="shared" si="22"/>
        <v>0</v>
      </c>
      <c r="M90" s="67">
        <f t="shared" si="22"/>
        <v>0</v>
      </c>
      <c r="N90" s="67">
        <f t="shared" si="22"/>
        <v>0</v>
      </c>
      <c r="O90" s="67">
        <f t="shared" si="22"/>
        <v>0</v>
      </c>
      <c r="P90" s="67">
        <f t="shared" si="22"/>
        <v>0</v>
      </c>
      <c r="Q90" s="67">
        <f t="shared" si="22"/>
        <v>0</v>
      </c>
      <c r="R90" s="67">
        <f t="shared" si="22"/>
        <v>0</v>
      </c>
      <c r="S90" s="67">
        <f t="shared" si="22"/>
        <v>0</v>
      </c>
      <c r="T90" s="67">
        <f t="shared" si="22"/>
        <v>0</v>
      </c>
      <c r="U90" s="67">
        <f t="shared" si="22"/>
        <v>0</v>
      </c>
      <c r="V90" s="67">
        <f t="shared" si="22"/>
        <v>0</v>
      </c>
      <c r="W90" s="67">
        <f t="shared" si="22"/>
        <v>0</v>
      </c>
      <c r="X90" s="67">
        <f t="shared" si="22"/>
        <v>0</v>
      </c>
      <c r="Y90" s="67">
        <f t="shared" si="22"/>
        <v>0</v>
      </c>
      <c r="Z90" s="67">
        <f t="shared" si="22"/>
        <v>0</v>
      </c>
      <c r="AA90" s="67">
        <f t="shared" si="22"/>
        <v>0</v>
      </c>
      <c r="AB90" s="67">
        <f t="shared" si="22"/>
        <v>0</v>
      </c>
      <c r="AC90" s="67">
        <f t="shared" si="22"/>
        <v>0</v>
      </c>
      <c r="AD90" s="67">
        <f t="shared" si="22"/>
        <v>0</v>
      </c>
      <c r="AE90" s="67">
        <f t="shared" si="22"/>
        <v>0</v>
      </c>
      <c r="AF90" s="67">
        <f t="shared" si="22"/>
        <v>0</v>
      </c>
    </row>
    <row r="91" spans="1:39">
      <c r="A91" s="192"/>
      <c r="B91" s="193"/>
      <c r="C91" s="58">
        <v>2</v>
      </c>
      <c r="D91" s="67">
        <f t="shared" ref="D91:AF91" si="23">COUNTIF(D49:D89,2)</f>
        <v>0</v>
      </c>
      <c r="E91" s="67">
        <f t="shared" si="23"/>
        <v>0</v>
      </c>
      <c r="F91" s="67">
        <f t="shared" si="23"/>
        <v>0</v>
      </c>
      <c r="G91" s="67">
        <f t="shared" si="23"/>
        <v>0</v>
      </c>
      <c r="H91" s="67">
        <f t="shared" si="23"/>
        <v>0</v>
      </c>
      <c r="I91" s="67">
        <f t="shared" si="23"/>
        <v>0</v>
      </c>
      <c r="J91" s="67">
        <f t="shared" si="23"/>
        <v>0</v>
      </c>
      <c r="K91" s="67">
        <f t="shared" si="23"/>
        <v>0</v>
      </c>
      <c r="L91" s="67">
        <f t="shared" si="23"/>
        <v>0</v>
      </c>
      <c r="M91" s="67">
        <f t="shared" si="23"/>
        <v>0</v>
      </c>
      <c r="N91" s="67">
        <f t="shared" si="23"/>
        <v>0</v>
      </c>
      <c r="O91" s="67">
        <f t="shared" si="23"/>
        <v>0</v>
      </c>
      <c r="P91" s="67">
        <f t="shared" si="23"/>
        <v>0</v>
      </c>
      <c r="Q91" s="67">
        <f t="shared" si="23"/>
        <v>0</v>
      </c>
      <c r="R91" s="67">
        <f t="shared" si="23"/>
        <v>0</v>
      </c>
      <c r="S91" s="67">
        <f t="shared" si="23"/>
        <v>0</v>
      </c>
      <c r="T91" s="67">
        <f t="shared" si="23"/>
        <v>0</v>
      </c>
      <c r="U91" s="67">
        <f t="shared" si="23"/>
        <v>0</v>
      </c>
      <c r="V91" s="67">
        <f t="shared" si="23"/>
        <v>0</v>
      </c>
      <c r="W91" s="67">
        <f t="shared" si="23"/>
        <v>0</v>
      </c>
      <c r="X91" s="67">
        <f t="shared" si="23"/>
        <v>0</v>
      </c>
      <c r="Y91" s="67">
        <f t="shared" si="23"/>
        <v>0</v>
      </c>
      <c r="Z91" s="67">
        <f t="shared" si="23"/>
        <v>0</v>
      </c>
      <c r="AA91" s="67">
        <f t="shared" si="23"/>
        <v>0</v>
      </c>
      <c r="AB91" s="67">
        <f t="shared" si="23"/>
        <v>0</v>
      </c>
      <c r="AC91" s="67">
        <f t="shared" si="23"/>
        <v>0</v>
      </c>
      <c r="AD91" s="67">
        <f t="shared" si="23"/>
        <v>0</v>
      </c>
      <c r="AE91" s="67">
        <f t="shared" si="23"/>
        <v>0</v>
      </c>
      <c r="AF91" s="67">
        <f t="shared" si="23"/>
        <v>0</v>
      </c>
    </row>
    <row r="92" spans="1:39">
      <c r="A92" s="192"/>
      <c r="B92" s="193"/>
      <c r="C92" s="58">
        <v>3</v>
      </c>
      <c r="D92" s="67">
        <f t="shared" ref="D92:AF92" si="24">COUNTIF(D49:D89,3)</f>
        <v>0</v>
      </c>
      <c r="E92" s="67">
        <f t="shared" si="24"/>
        <v>0</v>
      </c>
      <c r="F92" s="67">
        <f t="shared" si="24"/>
        <v>0</v>
      </c>
      <c r="G92" s="67">
        <f t="shared" si="24"/>
        <v>0</v>
      </c>
      <c r="H92" s="67">
        <f t="shared" si="24"/>
        <v>0</v>
      </c>
      <c r="I92" s="67">
        <f t="shared" si="24"/>
        <v>0</v>
      </c>
      <c r="J92" s="67">
        <f t="shared" si="24"/>
        <v>0</v>
      </c>
      <c r="K92" s="67">
        <f t="shared" si="24"/>
        <v>0</v>
      </c>
      <c r="L92" s="67">
        <f t="shared" si="24"/>
        <v>0</v>
      </c>
      <c r="M92" s="67">
        <f t="shared" si="24"/>
        <v>0</v>
      </c>
      <c r="N92" s="67">
        <f t="shared" si="24"/>
        <v>0</v>
      </c>
      <c r="O92" s="67">
        <f t="shared" si="24"/>
        <v>0</v>
      </c>
      <c r="P92" s="67">
        <f t="shared" si="24"/>
        <v>0</v>
      </c>
      <c r="Q92" s="67">
        <f t="shared" si="24"/>
        <v>0</v>
      </c>
      <c r="R92" s="67">
        <f t="shared" si="24"/>
        <v>0</v>
      </c>
      <c r="S92" s="67">
        <f t="shared" si="24"/>
        <v>0</v>
      </c>
      <c r="T92" s="67">
        <f t="shared" si="24"/>
        <v>0</v>
      </c>
      <c r="U92" s="67">
        <f t="shared" si="24"/>
        <v>0</v>
      </c>
      <c r="V92" s="67">
        <f t="shared" si="24"/>
        <v>0</v>
      </c>
      <c r="W92" s="67">
        <f t="shared" si="24"/>
        <v>0</v>
      </c>
      <c r="X92" s="67">
        <f t="shared" si="24"/>
        <v>0</v>
      </c>
      <c r="Y92" s="67">
        <f t="shared" si="24"/>
        <v>0</v>
      </c>
      <c r="Z92" s="67">
        <f t="shared" si="24"/>
        <v>0</v>
      </c>
      <c r="AA92" s="67">
        <f t="shared" si="24"/>
        <v>0</v>
      </c>
      <c r="AB92" s="67">
        <f t="shared" si="24"/>
        <v>0</v>
      </c>
      <c r="AC92" s="67">
        <f t="shared" si="24"/>
        <v>0</v>
      </c>
      <c r="AD92" s="67">
        <f t="shared" si="24"/>
        <v>0</v>
      </c>
      <c r="AE92" s="67">
        <f t="shared" si="24"/>
        <v>0</v>
      </c>
      <c r="AF92" s="67">
        <f t="shared" si="24"/>
        <v>0</v>
      </c>
    </row>
    <row r="93" spans="1:39">
      <c r="A93" s="192"/>
      <c r="B93" s="193"/>
      <c r="C93" s="58">
        <v>9</v>
      </c>
      <c r="D93" s="67">
        <f t="shared" ref="D93:AF93" si="25">COUNTIF(D49:D89,9)</f>
        <v>0</v>
      </c>
      <c r="E93" s="67">
        <f t="shared" si="25"/>
        <v>0</v>
      </c>
      <c r="F93" s="67">
        <f t="shared" si="25"/>
        <v>0</v>
      </c>
      <c r="G93" s="67">
        <f t="shared" si="25"/>
        <v>0</v>
      </c>
      <c r="H93" s="67">
        <f t="shared" si="25"/>
        <v>0</v>
      </c>
      <c r="I93" s="67">
        <f t="shared" si="25"/>
        <v>0</v>
      </c>
      <c r="J93" s="67">
        <f t="shared" si="25"/>
        <v>0</v>
      </c>
      <c r="K93" s="67">
        <f t="shared" si="25"/>
        <v>0</v>
      </c>
      <c r="L93" s="67">
        <f t="shared" si="25"/>
        <v>0</v>
      </c>
      <c r="M93" s="67">
        <f t="shared" si="25"/>
        <v>0</v>
      </c>
      <c r="N93" s="67">
        <f t="shared" si="25"/>
        <v>0</v>
      </c>
      <c r="O93" s="67">
        <f t="shared" si="25"/>
        <v>0</v>
      </c>
      <c r="P93" s="67">
        <f t="shared" si="25"/>
        <v>0</v>
      </c>
      <c r="Q93" s="67">
        <f t="shared" si="25"/>
        <v>0</v>
      </c>
      <c r="R93" s="67">
        <f t="shared" si="25"/>
        <v>0</v>
      </c>
      <c r="S93" s="67">
        <f t="shared" si="25"/>
        <v>0</v>
      </c>
      <c r="T93" s="67">
        <f t="shared" si="25"/>
        <v>0</v>
      </c>
      <c r="U93" s="67">
        <f t="shared" si="25"/>
        <v>0</v>
      </c>
      <c r="V93" s="67">
        <f t="shared" si="25"/>
        <v>0</v>
      </c>
      <c r="W93" s="67">
        <f t="shared" si="25"/>
        <v>0</v>
      </c>
      <c r="X93" s="67">
        <f t="shared" si="25"/>
        <v>0</v>
      </c>
      <c r="Y93" s="67">
        <f t="shared" si="25"/>
        <v>0</v>
      </c>
      <c r="Z93" s="67">
        <f t="shared" si="25"/>
        <v>0</v>
      </c>
      <c r="AA93" s="67">
        <f t="shared" si="25"/>
        <v>0</v>
      </c>
      <c r="AB93" s="67">
        <f t="shared" si="25"/>
        <v>0</v>
      </c>
      <c r="AC93" s="67">
        <f t="shared" si="25"/>
        <v>0</v>
      </c>
      <c r="AD93" s="67">
        <f t="shared" si="25"/>
        <v>0</v>
      </c>
      <c r="AE93" s="67">
        <f t="shared" si="25"/>
        <v>0</v>
      </c>
      <c r="AF93" s="67">
        <f t="shared" si="25"/>
        <v>0</v>
      </c>
    </row>
    <row r="94" spans="1:39">
      <c r="A94" s="192"/>
      <c r="B94" s="193"/>
      <c r="C94" s="58">
        <v>0</v>
      </c>
      <c r="D94" s="67">
        <f t="shared" ref="D94:AF94" si="26">COUNTIF(D49:D89,0)</f>
        <v>0</v>
      </c>
      <c r="E94" s="67">
        <f t="shared" si="26"/>
        <v>0</v>
      </c>
      <c r="F94" s="67">
        <f t="shared" si="26"/>
        <v>0</v>
      </c>
      <c r="G94" s="67">
        <f t="shared" si="26"/>
        <v>0</v>
      </c>
      <c r="H94" s="67">
        <f t="shared" si="26"/>
        <v>0</v>
      </c>
      <c r="I94" s="67">
        <f t="shared" si="26"/>
        <v>0</v>
      </c>
      <c r="J94" s="67">
        <f t="shared" si="26"/>
        <v>0</v>
      </c>
      <c r="K94" s="67">
        <f t="shared" si="26"/>
        <v>0</v>
      </c>
      <c r="L94" s="67">
        <f t="shared" si="26"/>
        <v>0</v>
      </c>
      <c r="M94" s="67">
        <f t="shared" si="26"/>
        <v>0</v>
      </c>
      <c r="N94" s="67">
        <f t="shared" si="26"/>
        <v>0</v>
      </c>
      <c r="O94" s="67">
        <f t="shared" si="26"/>
        <v>0</v>
      </c>
      <c r="P94" s="67">
        <f t="shared" si="26"/>
        <v>0</v>
      </c>
      <c r="Q94" s="67">
        <f t="shared" si="26"/>
        <v>0</v>
      </c>
      <c r="R94" s="67">
        <f t="shared" si="26"/>
        <v>0</v>
      </c>
      <c r="S94" s="67">
        <f t="shared" si="26"/>
        <v>0</v>
      </c>
      <c r="T94" s="67">
        <f t="shared" si="26"/>
        <v>0</v>
      </c>
      <c r="U94" s="67">
        <f t="shared" si="26"/>
        <v>0</v>
      </c>
      <c r="V94" s="67">
        <f t="shared" si="26"/>
        <v>0</v>
      </c>
      <c r="W94" s="67">
        <f t="shared" si="26"/>
        <v>0</v>
      </c>
      <c r="X94" s="67">
        <f t="shared" si="26"/>
        <v>0</v>
      </c>
      <c r="Y94" s="67">
        <f t="shared" si="26"/>
        <v>0</v>
      </c>
      <c r="Z94" s="67">
        <f t="shared" si="26"/>
        <v>0</v>
      </c>
      <c r="AA94" s="67">
        <f t="shared" si="26"/>
        <v>0</v>
      </c>
      <c r="AB94" s="67">
        <f t="shared" si="26"/>
        <v>0</v>
      </c>
      <c r="AC94" s="67">
        <f t="shared" si="26"/>
        <v>0</v>
      </c>
      <c r="AD94" s="67">
        <f t="shared" si="26"/>
        <v>0</v>
      </c>
      <c r="AE94" s="67">
        <f t="shared" si="26"/>
        <v>0</v>
      </c>
      <c r="AF94" s="67">
        <f t="shared" si="26"/>
        <v>0</v>
      </c>
    </row>
    <row r="95" spans="1:39">
      <c r="A95" s="194"/>
      <c r="B95" s="195"/>
      <c r="C95" s="58" t="s">
        <v>25</v>
      </c>
      <c r="D95" s="109">
        <f t="shared" ref="D95:AF95" si="27">COUNTIF(D49:D89,"ABS")</f>
        <v>0</v>
      </c>
      <c r="E95" s="109">
        <f t="shared" si="27"/>
        <v>0</v>
      </c>
      <c r="F95" s="109">
        <f t="shared" si="27"/>
        <v>0</v>
      </c>
      <c r="G95" s="109">
        <f t="shared" si="27"/>
        <v>0</v>
      </c>
      <c r="H95" s="109">
        <f t="shared" si="27"/>
        <v>0</v>
      </c>
      <c r="I95" s="109">
        <f t="shared" si="27"/>
        <v>0</v>
      </c>
      <c r="J95" s="109">
        <f t="shared" si="27"/>
        <v>0</v>
      </c>
      <c r="K95" s="109">
        <f t="shared" si="27"/>
        <v>0</v>
      </c>
      <c r="L95" s="109">
        <f t="shared" si="27"/>
        <v>0</v>
      </c>
      <c r="M95" s="109">
        <f t="shared" si="27"/>
        <v>0</v>
      </c>
      <c r="N95" s="109">
        <f t="shared" si="27"/>
        <v>0</v>
      </c>
      <c r="O95" s="109">
        <f t="shared" si="27"/>
        <v>0</v>
      </c>
      <c r="P95" s="109">
        <f t="shared" si="27"/>
        <v>0</v>
      </c>
      <c r="Q95" s="109">
        <f t="shared" si="27"/>
        <v>0</v>
      </c>
      <c r="R95" s="109">
        <f t="shared" si="27"/>
        <v>0</v>
      </c>
      <c r="S95" s="109">
        <f t="shared" si="27"/>
        <v>0</v>
      </c>
      <c r="T95" s="109">
        <f t="shared" si="27"/>
        <v>0</v>
      </c>
      <c r="U95" s="109">
        <f t="shared" si="27"/>
        <v>0</v>
      </c>
      <c r="V95" s="109">
        <f t="shared" si="27"/>
        <v>0</v>
      </c>
      <c r="W95" s="109">
        <f t="shared" si="27"/>
        <v>0</v>
      </c>
      <c r="X95" s="109">
        <f t="shared" si="27"/>
        <v>0</v>
      </c>
      <c r="Y95" s="109">
        <f t="shared" si="27"/>
        <v>0</v>
      </c>
      <c r="Z95" s="109">
        <f t="shared" si="27"/>
        <v>0</v>
      </c>
      <c r="AA95" s="109">
        <f t="shared" si="27"/>
        <v>0</v>
      </c>
      <c r="AB95" s="109">
        <f t="shared" si="27"/>
        <v>0</v>
      </c>
      <c r="AC95" s="109">
        <f t="shared" si="27"/>
        <v>0</v>
      </c>
      <c r="AD95" s="109">
        <f t="shared" si="27"/>
        <v>0</v>
      </c>
      <c r="AE95" s="109">
        <f t="shared" si="27"/>
        <v>0</v>
      </c>
      <c r="AF95" s="109">
        <f t="shared" si="27"/>
        <v>0</v>
      </c>
    </row>
    <row r="96" spans="1:39" ht="13.5" thickBot="1">
      <c r="A96" s="189" t="s">
        <v>33</v>
      </c>
      <c r="B96" s="189"/>
      <c r="C96" s="108" t="s">
        <v>18</v>
      </c>
      <c r="D96" s="112">
        <f>D105/(38-D95)</f>
        <v>0</v>
      </c>
      <c r="E96" s="112">
        <f t="shared" ref="E96:AF96" si="28">E105/(38-E95)</f>
        <v>0</v>
      </c>
      <c r="F96" s="112">
        <f t="shared" si="28"/>
        <v>0</v>
      </c>
      <c r="G96" s="112">
        <f t="shared" si="28"/>
        <v>0</v>
      </c>
      <c r="H96" s="112">
        <f t="shared" si="28"/>
        <v>0</v>
      </c>
      <c r="I96" s="112">
        <f t="shared" si="28"/>
        <v>0</v>
      </c>
      <c r="J96" s="112">
        <f t="shared" si="28"/>
        <v>0</v>
      </c>
      <c r="K96" s="112">
        <f t="shared" si="28"/>
        <v>0</v>
      </c>
      <c r="L96" s="112">
        <f t="shared" si="28"/>
        <v>0</v>
      </c>
      <c r="M96" s="112">
        <f t="shared" si="28"/>
        <v>0</v>
      </c>
      <c r="N96" s="112">
        <f t="shared" si="28"/>
        <v>0</v>
      </c>
      <c r="O96" s="112">
        <f t="shared" si="28"/>
        <v>0</v>
      </c>
      <c r="P96" s="112">
        <f t="shared" si="28"/>
        <v>0</v>
      </c>
      <c r="Q96" s="112">
        <f t="shared" si="28"/>
        <v>0</v>
      </c>
      <c r="R96" s="112">
        <f t="shared" si="28"/>
        <v>0</v>
      </c>
      <c r="S96" s="112">
        <f t="shared" si="28"/>
        <v>0</v>
      </c>
      <c r="T96" s="112">
        <f t="shared" si="28"/>
        <v>0</v>
      </c>
      <c r="U96" s="112">
        <f t="shared" si="28"/>
        <v>0</v>
      </c>
      <c r="V96" s="112">
        <f t="shared" si="28"/>
        <v>0</v>
      </c>
      <c r="W96" s="112">
        <f t="shared" si="28"/>
        <v>0</v>
      </c>
      <c r="X96" s="112">
        <f t="shared" si="28"/>
        <v>0</v>
      </c>
      <c r="Y96" s="112">
        <f t="shared" si="28"/>
        <v>0</v>
      </c>
      <c r="Z96" s="112">
        <f t="shared" si="28"/>
        <v>0</v>
      </c>
      <c r="AA96" s="112">
        <f t="shared" si="28"/>
        <v>0</v>
      </c>
      <c r="AB96" s="112">
        <f t="shared" si="28"/>
        <v>0</v>
      </c>
      <c r="AC96" s="112">
        <f t="shared" si="28"/>
        <v>0</v>
      </c>
      <c r="AD96" s="112">
        <f t="shared" si="28"/>
        <v>0</v>
      </c>
      <c r="AE96" s="112">
        <f t="shared" si="28"/>
        <v>0</v>
      </c>
      <c r="AF96" s="112">
        <f t="shared" si="28"/>
        <v>0</v>
      </c>
    </row>
    <row r="97" spans="1:39" ht="13.5" thickBot="1">
      <c r="A97" s="189" t="s">
        <v>34</v>
      </c>
      <c r="B97" s="189"/>
      <c r="C97" s="108" t="s">
        <v>18</v>
      </c>
      <c r="D97" s="112">
        <f>D90/(41-D95)</f>
        <v>0</v>
      </c>
      <c r="E97" s="112">
        <f t="shared" ref="E97:AF97" si="29">E90/(41-E95)</f>
        <v>0</v>
      </c>
      <c r="F97" s="112">
        <f t="shared" si="29"/>
        <v>0</v>
      </c>
      <c r="G97" s="112">
        <f t="shared" si="29"/>
        <v>0</v>
      </c>
      <c r="H97" s="112">
        <f t="shared" si="29"/>
        <v>0</v>
      </c>
      <c r="I97" s="112">
        <f t="shared" si="29"/>
        <v>0</v>
      </c>
      <c r="J97" s="112">
        <f t="shared" si="29"/>
        <v>0</v>
      </c>
      <c r="K97" s="112">
        <f t="shared" si="29"/>
        <v>0</v>
      </c>
      <c r="L97" s="112">
        <f t="shared" si="29"/>
        <v>0</v>
      </c>
      <c r="M97" s="112">
        <f t="shared" si="29"/>
        <v>0</v>
      </c>
      <c r="N97" s="112">
        <f t="shared" si="29"/>
        <v>0</v>
      </c>
      <c r="O97" s="112">
        <f t="shared" si="29"/>
        <v>0</v>
      </c>
      <c r="P97" s="112">
        <f t="shared" si="29"/>
        <v>0</v>
      </c>
      <c r="Q97" s="112">
        <f t="shared" si="29"/>
        <v>0</v>
      </c>
      <c r="R97" s="112">
        <f t="shared" si="29"/>
        <v>0</v>
      </c>
      <c r="S97" s="112">
        <f t="shared" si="29"/>
        <v>0</v>
      </c>
      <c r="T97" s="112">
        <f t="shared" si="29"/>
        <v>0</v>
      </c>
      <c r="U97" s="112">
        <f t="shared" si="29"/>
        <v>0</v>
      </c>
      <c r="V97" s="112">
        <f t="shared" si="29"/>
        <v>0</v>
      </c>
      <c r="W97" s="112">
        <f t="shared" si="29"/>
        <v>0</v>
      </c>
      <c r="X97" s="112">
        <f t="shared" si="29"/>
        <v>0</v>
      </c>
      <c r="Y97" s="112">
        <f t="shared" si="29"/>
        <v>0</v>
      </c>
      <c r="Z97" s="112">
        <f t="shared" si="29"/>
        <v>0</v>
      </c>
      <c r="AA97" s="112">
        <f t="shared" si="29"/>
        <v>0</v>
      </c>
      <c r="AB97" s="112">
        <f t="shared" si="29"/>
        <v>0</v>
      </c>
      <c r="AC97" s="112">
        <f t="shared" si="29"/>
        <v>0</v>
      </c>
      <c r="AD97" s="112">
        <f t="shared" si="29"/>
        <v>0</v>
      </c>
      <c r="AE97" s="112">
        <f t="shared" si="29"/>
        <v>0</v>
      </c>
      <c r="AF97" s="112">
        <f t="shared" si="29"/>
        <v>0</v>
      </c>
      <c r="AG97" s="84"/>
      <c r="AH97" s="84"/>
      <c r="AI97" s="84"/>
      <c r="AJ97" s="85"/>
      <c r="AK97" s="85"/>
      <c r="AL97" s="85"/>
      <c r="AM97" s="85"/>
    </row>
    <row r="98" spans="1:39" s="45" customFormat="1" ht="214.5" customHeight="1">
      <c r="A98" s="88"/>
      <c r="B98" s="89"/>
      <c r="C98" s="92"/>
      <c r="D98" s="110" t="str">
        <f>D9</f>
        <v xml:space="preserve"> </v>
      </c>
      <c r="E98" s="111" t="str">
        <f t="shared" ref="E98:AF98" si="30">E9</f>
        <v xml:space="preserve"> </v>
      </c>
      <c r="F98" s="111" t="str">
        <f t="shared" si="30"/>
        <v xml:space="preserve"> </v>
      </c>
      <c r="G98" s="111" t="str">
        <f t="shared" si="30"/>
        <v xml:space="preserve"> </v>
      </c>
      <c r="H98" s="111" t="str">
        <f t="shared" si="30"/>
        <v xml:space="preserve"> </v>
      </c>
      <c r="I98" s="111" t="str">
        <f t="shared" si="30"/>
        <v xml:space="preserve"> </v>
      </c>
      <c r="J98" s="111" t="str">
        <f t="shared" si="30"/>
        <v xml:space="preserve"> </v>
      </c>
      <c r="K98" s="111" t="str">
        <f t="shared" si="30"/>
        <v xml:space="preserve"> </v>
      </c>
      <c r="L98" s="111" t="str">
        <f t="shared" si="30"/>
        <v xml:space="preserve"> </v>
      </c>
      <c r="M98" s="111" t="str">
        <f t="shared" si="30"/>
        <v xml:space="preserve"> </v>
      </c>
      <c r="N98" s="111" t="str">
        <f t="shared" si="30"/>
        <v xml:space="preserve"> </v>
      </c>
      <c r="O98" s="111" t="str">
        <f t="shared" si="30"/>
        <v xml:space="preserve"> </v>
      </c>
      <c r="P98" s="111" t="str">
        <f t="shared" si="30"/>
        <v xml:space="preserve"> </v>
      </c>
      <c r="Q98" s="111" t="str">
        <f t="shared" si="30"/>
        <v xml:space="preserve"> </v>
      </c>
      <c r="R98" s="111" t="str">
        <f t="shared" si="30"/>
        <v xml:space="preserve"> </v>
      </c>
      <c r="S98" s="111" t="str">
        <f t="shared" si="30"/>
        <v xml:space="preserve"> </v>
      </c>
      <c r="T98" s="111" t="str">
        <f t="shared" si="30"/>
        <v xml:space="preserve"> </v>
      </c>
      <c r="U98" s="111" t="str">
        <f t="shared" si="30"/>
        <v xml:space="preserve"> </v>
      </c>
      <c r="V98" s="111" t="str">
        <f t="shared" si="30"/>
        <v xml:space="preserve"> </v>
      </c>
      <c r="W98" s="111" t="str">
        <f t="shared" si="30"/>
        <v xml:space="preserve"> </v>
      </c>
      <c r="X98" s="111" t="str">
        <f t="shared" si="30"/>
        <v xml:space="preserve"> </v>
      </c>
      <c r="Y98" s="111" t="str">
        <f t="shared" si="30"/>
        <v xml:space="preserve"> </v>
      </c>
      <c r="Z98" s="111" t="str">
        <f t="shared" si="30"/>
        <v xml:space="preserve"> </v>
      </c>
      <c r="AA98" s="111" t="str">
        <f t="shared" si="30"/>
        <v xml:space="preserve"> </v>
      </c>
      <c r="AB98" s="111" t="str">
        <f t="shared" si="30"/>
        <v xml:space="preserve"> </v>
      </c>
      <c r="AC98" s="111" t="str">
        <f t="shared" si="30"/>
        <v xml:space="preserve"> </v>
      </c>
      <c r="AD98" s="111" t="str">
        <f t="shared" si="30"/>
        <v xml:space="preserve"> </v>
      </c>
      <c r="AE98" s="111" t="str">
        <f t="shared" si="30"/>
        <v xml:space="preserve"> </v>
      </c>
      <c r="AF98" s="111" t="str">
        <f t="shared" si="30"/>
        <v xml:space="preserve"> </v>
      </c>
    </row>
    <row r="99" spans="1:39" s="45" customFormat="1" ht="22.5" customHeight="1">
      <c r="A99" s="91"/>
      <c r="B99" s="91"/>
      <c r="C99" s="93"/>
      <c r="D99" s="90">
        <f>Classe!$B10</f>
        <v>1</v>
      </c>
      <c r="E99" s="66">
        <f>Classe!$B11</f>
        <v>2</v>
      </c>
      <c r="F99" s="66">
        <f>Classe!$B12</f>
        <v>3</v>
      </c>
      <c r="G99" s="66">
        <v>4</v>
      </c>
      <c r="H99" s="66">
        <v>5</v>
      </c>
      <c r="I99" s="66">
        <v>6</v>
      </c>
      <c r="J99" s="66">
        <v>7</v>
      </c>
      <c r="K99" s="66">
        <v>8</v>
      </c>
      <c r="L99" s="66">
        <v>9</v>
      </c>
      <c r="M99" s="66">
        <v>10</v>
      </c>
      <c r="N99" s="66">
        <v>11</v>
      </c>
      <c r="O99" s="66">
        <v>12</v>
      </c>
      <c r="P99" s="66">
        <v>13</v>
      </c>
      <c r="Q99" s="66">
        <v>14</v>
      </c>
      <c r="R99" s="66">
        <v>15</v>
      </c>
      <c r="S99" s="66">
        <v>16</v>
      </c>
      <c r="T99" s="66">
        <v>17</v>
      </c>
      <c r="U99" s="66">
        <v>18</v>
      </c>
      <c r="V99" s="66">
        <v>19</v>
      </c>
      <c r="W99" s="66">
        <v>20</v>
      </c>
      <c r="X99" s="66">
        <v>21</v>
      </c>
      <c r="Y99" s="66">
        <v>22</v>
      </c>
      <c r="Z99" s="66">
        <v>23</v>
      </c>
      <c r="AA99" s="66">
        <v>24</v>
      </c>
      <c r="AB99" s="66">
        <v>25</v>
      </c>
      <c r="AC99" s="66">
        <v>26</v>
      </c>
      <c r="AD99" s="66">
        <v>27</v>
      </c>
      <c r="AE99" s="66">
        <v>28</v>
      </c>
      <c r="AF99" s="66">
        <v>29</v>
      </c>
      <c r="AG99" s="196"/>
      <c r="AH99" s="196"/>
      <c r="AI99" s="196"/>
      <c r="AJ99" s="196"/>
      <c r="AK99" s="196"/>
      <c r="AL99" s="196"/>
      <c r="AM99" s="196"/>
    </row>
    <row r="100" spans="1:39">
      <c r="A100" s="59"/>
      <c r="B100" s="59"/>
      <c r="C100" s="59"/>
    </row>
    <row r="101" spans="1:39">
      <c r="A101" s="59"/>
      <c r="B101" s="59"/>
      <c r="C101" s="59"/>
    </row>
    <row r="105" spans="1:39" hidden="1">
      <c r="D105" s="39">
        <f>COUNTIF(D49:D86,1)</f>
        <v>0</v>
      </c>
      <c r="E105" s="39">
        <f t="shared" ref="E105:AF105" si="31">COUNTIF(E49:E86,1)</f>
        <v>0</v>
      </c>
      <c r="F105" s="39">
        <f t="shared" si="31"/>
        <v>0</v>
      </c>
      <c r="G105" s="39">
        <f t="shared" si="31"/>
        <v>0</v>
      </c>
      <c r="H105" s="39">
        <f t="shared" si="31"/>
        <v>0</v>
      </c>
      <c r="I105" s="39">
        <f t="shared" si="31"/>
        <v>0</v>
      </c>
      <c r="J105" s="39">
        <f t="shared" si="31"/>
        <v>0</v>
      </c>
      <c r="K105" s="39">
        <f t="shared" si="31"/>
        <v>0</v>
      </c>
      <c r="L105" s="39">
        <f t="shared" si="31"/>
        <v>0</v>
      </c>
      <c r="M105" s="39">
        <f t="shared" si="31"/>
        <v>0</v>
      </c>
      <c r="N105" s="39">
        <f t="shared" si="31"/>
        <v>0</v>
      </c>
      <c r="O105" s="39">
        <f t="shared" si="31"/>
        <v>0</v>
      </c>
      <c r="P105" s="39">
        <f t="shared" si="31"/>
        <v>0</v>
      </c>
      <c r="Q105" s="39">
        <f t="shared" si="31"/>
        <v>0</v>
      </c>
      <c r="R105" s="39">
        <f t="shared" si="31"/>
        <v>0</v>
      </c>
      <c r="S105" s="39">
        <f t="shared" si="31"/>
        <v>0</v>
      </c>
      <c r="T105" s="39">
        <f t="shared" si="31"/>
        <v>0</v>
      </c>
      <c r="U105" s="39">
        <f t="shared" si="31"/>
        <v>0</v>
      </c>
      <c r="V105" s="39">
        <f t="shared" si="31"/>
        <v>0</v>
      </c>
      <c r="W105" s="39">
        <f t="shared" si="31"/>
        <v>0</v>
      </c>
      <c r="X105" s="39">
        <f t="shared" si="31"/>
        <v>0</v>
      </c>
      <c r="Y105" s="39">
        <f t="shared" si="31"/>
        <v>0</v>
      </c>
      <c r="Z105" s="39">
        <f t="shared" si="31"/>
        <v>0</v>
      </c>
      <c r="AA105" s="39">
        <f t="shared" si="31"/>
        <v>0</v>
      </c>
      <c r="AB105" s="39">
        <f t="shared" si="31"/>
        <v>0</v>
      </c>
      <c r="AC105" s="39">
        <f t="shared" si="31"/>
        <v>0</v>
      </c>
      <c r="AD105" s="39">
        <f t="shared" si="31"/>
        <v>0</v>
      </c>
      <c r="AE105" s="39">
        <f t="shared" si="31"/>
        <v>0</v>
      </c>
      <c r="AF105" s="39">
        <f t="shared" si="31"/>
        <v>0</v>
      </c>
      <c r="AM105" s="39" t="str">
        <f t="shared" ref="AM105" si="32">IF(ISERROR(AG105/($I$4-AL105)),"-",AG105/($I$4-AL105))</f>
        <v>-</v>
      </c>
    </row>
  </sheetData>
  <sheetProtection sheet="1" objects="1" scenarios="1" insertColumns="0" insertRows="0" insertHyperlinks="0" deleteColumns="0" deleteRows="0" selectLockedCells="1" sort="0" autoFilter="0" pivotTables="0"/>
  <dataConsolidate/>
  <mergeCells count="69">
    <mergeCell ref="A37:B42"/>
    <mergeCell ref="K47:K48"/>
    <mergeCell ref="B62:B65"/>
    <mergeCell ref="B66:B68"/>
    <mergeCell ref="B69:B72"/>
    <mergeCell ref="G47:G48"/>
    <mergeCell ref="I47:I48"/>
    <mergeCell ref="J47:J48"/>
    <mergeCell ref="A49:A89"/>
    <mergeCell ref="B79:B82"/>
    <mergeCell ref="B83:B86"/>
    <mergeCell ref="B87:B89"/>
    <mergeCell ref="B75:B78"/>
    <mergeCell ref="F47:F48"/>
    <mergeCell ref="B49:B57"/>
    <mergeCell ref="D47:D48"/>
    <mergeCell ref="L47:L48"/>
    <mergeCell ref="A96:B96"/>
    <mergeCell ref="A97:B97"/>
    <mergeCell ref="A90:B95"/>
    <mergeCell ref="AG99:AM99"/>
    <mergeCell ref="AG47:AG48"/>
    <mergeCell ref="AL47:AL48"/>
    <mergeCell ref="AM47:AM48"/>
    <mergeCell ref="AC47:AC48"/>
    <mergeCell ref="AD47:AD48"/>
    <mergeCell ref="AE47:AE48"/>
    <mergeCell ref="AK47:AK48"/>
    <mergeCell ref="AJ47:AJ48"/>
    <mergeCell ref="AA47:AA48"/>
    <mergeCell ref="AB47:AB48"/>
    <mergeCell ref="AF47:AF48"/>
    <mergeCell ref="M47:M48"/>
    <mergeCell ref="N47:N48"/>
    <mergeCell ref="U47:U48"/>
    <mergeCell ref="V47:V48"/>
    <mergeCell ref="W47:W48"/>
    <mergeCell ref="Y47:Y48"/>
    <mergeCell ref="Z47:Z48"/>
    <mergeCell ref="X47:X48"/>
    <mergeCell ref="B1:H1"/>
    <mergeCell ref="B2:H2"/>
    <mergeCell ref="B4:H4"/>
    <mergeCell ref="B3:H3"/>
    <mergeCell ref="S47:S48"/>
    <mergeCell ref="O47:O48"/>
    <mergeCell ref="A47:C47"/>
    <mergeCell ref="P47:P48"/>
    <mergeCell ref="Q47:Q48"/>
    <mergeCell ref="R47:R48"/>
    <mergeCell ref="T47:T48"/>
    <mergeCell ref="H47:H48"/>
    <mergeCell ref="A11:A36"/>
    <mergeCell ref="E47:E48"/>
    <mergeCell ref="B11:B12"/>
    <mergeCell ref="B14:B16"/>
    <mergeCell ref="AG8:AM8"/>
    <mergeCell ref="A8:C8"/>
    <mergeCell ref="A9:C9"/>
    <mergeCell ref="AJ9:AJ10"/>
    <mergeCell ref="AK9:AK10"/>
    <mergeCell ref="AM9:AM10"/>
    <mergeCell ref="AL9:AL10"/>
    <mergeCell ref="AG9:AG10"/>
    <mergeCell ref="B17:B19"/>
    <mergeCell ref="B21:B25"/>
    <mergeCell ref="B26:B29"/>
    <mergeCell ref="B30:B32"/>
    <mergeCell ref="B33:B36"/>
  </mergeCells>
  <conditionalFormatting sqref="D43:AF43">
    <cfRule type="cellIs" dxfId="29" priority="431" operator="lessThan">
      <formula>0.33</formula>
    </cfRule>
    <cfRule type="cellIs" dxfId="28" priority="432" operator="between">
      <formula>0.51</formula>
      <formula>0.74</formula>
    </cfRule>
    <cfRule type="cellIs" dxfId="27" priority="433" operator="between">
      <formula>0.33</formula>
      <formula>0.5</formula>
    </cfRule>
    <cfRule type="cellIs" dxfId="26" priority="434" operator="greaterThan">
      <formula>0.75</formula>
    </cfRule>
  </conditionalFormatting>
  <conditionalFormatting sqref="AM49:AM89">
    <cfRule type="cellIs" dxfId="25" priority="114" operator="between">
      <formula>0.5</formula>
      <formula>0.74</formula>
    </cfRule>
    <cfRule type="cellIs" dxfId="24" priority="115" operator="between">
      <formula>0.34</formula>
      <formula>0.49</formula>
    </cfRule>
    <cfRule type="cellIs" dxfId="23" priority="116" operator="lessThan">
      <formula>0.33</formula>
    </cfRule>
  </conditionalFormatting>
  <conditionalFormatting sqref="AM49:AM89">
    <cfRule type="cellIs" dxfId="22" priority="110" operator="between">
      <formula>0.33</formula>
      <formula>0.49</formula>
    </cfRule>
    <cfRule type="cellIs" dxfId="21" priority="111" operator="between">
      <formula>0.5</formula>
      <formula>0.74</formula>
    </cfRule>
    <cfRule type="cellIs" dxfId="20" priority="112" operator="greaterThan">
      <formula>0.74</formula>
    </cfRule>
    <cfRule type="cellIs" dxfId="19" priority="113" operator="lessThan">
      <formula>0.33</formula>
    </cfRule>
  </conditionalFormatting>
  <conditionalFormatting sqref="AM11:AM36">
    <cfRule type="cellIs" dxfId="18" priority="96" operator="between">
      <formula>0.2</formula>
      <formula>0.49</formula>
    </cfRule>
    <cfRule type="cellIs" dxfId="17" priority="97" operator="between">
      <formula>0.5</formula>
      <formula>0.79</formula>
    </cfRule>
    <cfRule type="cellIs" dxfId="16" priority="98" operator="greaterThan">
      <formula>0.8</formula>
    </cfRule>
    <cfRule type="cellIs" dxfId="15" priority="99" operator="lessThan">
      <formula>0.2</formula>
    </cfRule>
  </conditionalFormatting>
  <conditionalFormatting sqref="D97:AF97">
    <cfRule type="cellIs" dxfId="14" priority="78" operator="lessThan">
      <formula>0.33</formula>
    </cfRule>
    <cfRule type="cellIs" dxfId="13" priority="79" operator="between">
      <formula>0.51</formula>
      <formula>0.74</formula>
    </cfRule>
    <cfRule type="cellIs" dxfId="12" priority="80" operator="between">
      <formula>0.33</formula>
      <formula>0.5</formula>
    </cfRule>
    <cfRule type="cellIs" dxfId="11" priority="81" operator="greaterThan">
      <formula>0.75</formula>
    </cfRule>
  </conditionalFormatting>
  <conditionalFormatting sqref="D96:AF96">
    <cfRule type="cellIs" dxfId="10" priority="9" operator="lessThan">
      <formula>0.33</formula>
    </cfRule>
    <cfRule type="cellIs" dxfId="9" priority="10" operator="between">
      <formula>0.51</formula>
      <formula>0.74</formula>
    </cfRule>
    <cfRule type="cellIs" dxfId="8" priority="11" operator="between">
      <formula>0.33</formula>
      <formula>0.5</formula>
    </cfRule>
    <cfRule type="cellIs" dxfId="7" priority="12" operator="greaterThan">
      <formula>0.75</formula>
    </cfRule>
  </conditionalFormatting>
  <conditionalFormatting sqref="D11:AF36">
    <cfRule type="expression" dxfId="6" priority="464">
      <formula>ISBLANK(D11:AF36)</formula>
    </cfRule>
  </conditionalFormatting>
  <conditionalFormatting sqref="D49:AF49 D89:AF89">
    <cfRule type="expression" dxfId="5" priority="466">
      <formula>ISBLANK(D49:AF86)</formula>
    </cfRule>
  </conditionalFormatting>
  <conditionalFormatting sqref="D47:E48">
    <cfRule type="expression" dxfId="4" priority="468">
      <formula>D9:AF9=""</formula>
    </cfRule>
  </conditionalFormatting>
  <conditionalFormatting sqref="F47:AF48">
    <cfRule type="expression" dxfId="3" priority="470">
      <formula>F9:AJ9=""</formula>
    </cfRule>
  </conditionalFormatting>
  <conditionalFormatting sqref="D56:AF62">
    <cfRule type="expression" dxfId="2" priority="473">
      <formula>ISBLANK(D56:AF97)</formula>
    </cfRule>
  </conditionalFormatting>
  <conditionalFormatting sqref="D65:AF88">
    <cfRule type="expression" dxfId="1" priority="475">
      <formula>ISBLANK(D65:AF104)</formula>
    </cfRule>
  </conditionalFormatting>
  <conditionalFormatting sqref="D50:AF55 D63:AF64">
    <cfRule type="expression" dxfId="0" priority="477">
      <formula>ISBLANK(D50:AF90)</formula>
    </cfRule>
  </conditionalFormatting>
  <dataValidations count="2">
    <dataValidation type="list" allowBlank="1" showInputMessage="1" showErrorMessage="1" sqref="AP33">
      <formula1>$AO$38:$AO$42</formula1>
    </dataValidation>
    <dataValidation type="list" allowBlank="1" showInputMessage="1" showErrorMessage="1" sqref="D11:AF36 D49:AF89">
      <formula1>$AO$38:$AO$43</formula1>
    </dataValidation>
  </dataValidations>
  <pageMargins left="0.7" right="0.7" top="0.75" bottom="0.75" header="0.3" footer="0.3"/>
  <pageSetup paperSize="8" scale="67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2:D8"/>
  <sheetViews>
    <sheetView workbookViewId="0">
      <selection activeCell="D8" sqref="D8"/>
    </sheetView>
  </sheetViews>
  <sheetFormatPr baseColWidth="10" defaultColWidth="11.42578125" defaultRowHeight="12.75"/>
  <sheetData>
    <row r="2" spans="1:4">
      <c r="B2" s="1"/>
    </row>
    <row r="3" spans="1:4">
      <c r="A3">
        <v>1</v>
      </c>
      <c r="B3" s="1">
        <v>1</v>
      </c>
      <c r="C3">
        <v>1</v>
      </c>
      <c r="D3">
        <v>1</v>
      </c>
    </row>
    <row r="4" spans="1:4">
      <c r="A4">
        <v>9</v>
      </c>
      <c r="B4" s="2">
        <v>9</v>
      </c>
      <c r="C4">
        <v>2</v>
      </c>
      <c r="D4">
        <v>2</v>
      </c>
    </row>
    <row r="5" spans="1:4">
      <c r="A5" s="2" t="s">
        <v>25</v>
      </c>
      <c r="B5" s="2">
        <v>0</v>
      </c>
      <c r="C5">
        <v>9</v>
      </c>
      <c r="D5">
        <v>3</v>
      </c>
    </row>
    <row r="6" spans="1:4">
      <c r="B6" s="2" t="s">
        <v>25</v>
      </c>
      <c r="C6">
        <v>0</v>
      </c>
      <c r="D6">
        <v>9</v>
      </c>
    </row>
    <row r="7" spans="1:4">
      <c r="C7" s="2" t="s">
        <v>25</v>
      </c>
      <c r="D7">
        <v>0</v>
      </c>
    </row>
    <row r="8" spans="1:4">
      <c r="D8" s="2" t="s">
        <v>25</v>
      </c>
    </row>
  </sheetData>
  <phoneticPr fontId="0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1</vt:i4>
      </vt:variant>
    </vt:vector>
  </HeadingPairs>
  <TitlesOfParts>
    <vt:vector size="5" baseType="lpstr">
      <vt:lpstr>Accueil</vt:lpstr>
      <vt:lpstr>Classe</vt:lpstr>
      <vt:lpstr>Saisie</vt:lpstr>
      <vt:lpstr>listes</vt:lpstr>
      <vt:lpstr>valeur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INSPECTION ACADEMIQUE</dc:creator>
  <cp:lastModifiedBy>spierre</cp:lastModifiedBy>
  <cp:revision/>
  <cp:lastPrinted>2017-09-07T14:52:42Z</cp:lastPrinted>
  <dcterms:created xsi:type="dcterms:W3CDTF">2008-01-30T09:45:32Z</dcterms:created>
  <dcterms:modified xsi:type="dcterms:W3CDTF">2017-09-15T12:31:22Z</dcterms:modified>
</cp:coreProperties>
</file>